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45" activeTab="0"/>
  </bookViews>
  <sheets>
    <sheet name="总表" sheetId="1" r:id="rId1"/>
    <sheet name="Sheet3" sheetId="2" r:id="rId2"/>
    <sheet name="Sheet4" sheetId="3" r:id="rId3"/>
    <sheet name="Sheet5" sheetId="4" r:id="rId4"/>
    <sheet name="Sheet6" sheetId="5" r:id="rId5"/>
    <sheet name="Sheet7" sheetId="6" r:id="rId6"/>
  </sheets>
  <definedNames>
    <definedName name="_xlnm.Print_Titles" localSheetId="0">'总表'!$4:$6</definedName>
  </definedNames>
  <calcPr fullCalcOnLoad="1"/>
</workbook>
</file>

<file path=xl/sharedStrings.xml><?xml version="1.0" encoding="utf-8"?>
<sst xmlns="http://schemas.openxmlformats.org/spreadsheetml/2006/main" count="491" uniqueCount="352">
  <si>
    <t>附件2</t>
  </si>
  <si>
    <t>单位：万元</t>
  </si>
  <si>
    <t>序号</t>
  </si>
  <si>
    <t>机场（集团）名称</t>
  </si>
  <si>
    <t>项目名称</t>
  </si>
  <si>
    <t>预算金额</t>
  </si>
  <si>
    <t>合计</t>
  </si>
  <si>
    <t>集中安排</t>
  </si>
  <si>
    <t>自主安排</t>
  </si>
  <si>
    <t>地方机场投资补助总计</t>
  </si>
  <si>
    <t>河北省合计</t>
  </si>
  <si>
    <t>河北机场集团</t>
  </si>
  <si>
    <t>石家庄机场购置飞行区航班保障特种设备车辆项目</t>
  </si>
  <si>
    <t>石家庄机场购置飞行区场道设施设备项目</t>
  </si>
  <si>
    <t>石家庄机场购置更新安防设施设备项目</t>
  </si>
  <si>
    <t>石家庄机场协同决策、宽带多媒体数字集群无线通信、地理信息系统项目</t>
  </si>
  <si>
    <t>秦皇岛机场购置安全保障设施设备项目</t>
  </si>
  <si>
    <t>承德机场购置闪电定位仪等设施设备项目</t>
  </si>
  <si>
    <t>唐山机场</t>
  </si>
  <si>
    <t>唐山三女河机场自动气象站升级改造项目</t>
  </si>
  <si>
    <t>邯郸机场</t>
  </si>
  <si>
    <t>邯郸机场改扩建工程</t>
  </si>
  <si>
    <t>购置特种车辆及安检设施</t>
  </si>
  <si>
    <t>购置特种车辆</t>
  </si>
  <si>
    <t>山西省合计</t>
  </si>
  <si>
    <t>太原机场</t>
  </si>
  <si>
    <t>太原机场飞行区安防工程</t>
  </si>
  <si>
    <t>太原机场2019年度第一批固定资产投资计划</t>
  </si>
  <si>
    <t>配餐大型食品车购置</t>
  </si>
  <si>
    <t>长治机场</t>
  </si>
  <si>
    <t>2019年第二批投资计划项目</t>
  </si>
  <si>
    <t>大同机场</t>
  </si>
  <si>
    <t>抑尘清扫车等设备购置</t>
  </si>
  <si>
    <t>吕梁机场</t>
  </si>
  <si>
    <t>候机楼供电系统改造</t>
  </si>
  <si>
    <t>五台山机场</t>
  </si>
  <si>
    <t>五台山机场航管楼不间断电源购置项目</t>
  </si>
  <si>
    <t>运城机场</t>
  </si>
  <si>
    <t>旅客摆渡车(电动)</t>
  </si>
  <si>
    <t>自助值机柜台</t>
  </si>
  <si>
    <t>航站区改扩建场道工程</t>
  </si>
  <si>
    <t>内蒙古自治区合计</t>
  </si>
  <si>
    <t>霍林河机场</t>
  </si>
  <si>
    <t>霍林河购置除冰雪设备的批复</t>
  </si>
  <si>
    <t>内蒙古机场集团</t>
  </si>
  <si>
    <t>通辽机场飞行区改扩建工程</t>
  </si>
  <si>
    <t>呼和浩特购置类项目一批</t>
  </si>
  <si>
    <t>包头基本建设类项目一批</t>
  </si>
  <si>
    <t>包头购置类项目一批</t>
  </si>
  <si>
    <t>阿拉善购置类项目一批</t>
  </si>
  <si>
    <t>呼伦贝尔购置类项目一批</t>
  </si>
  <si>
    <t>阿尔山购置类项目一批</t>
  </si>
  <si>
    <t>乌兰察布购置类项目一批</t>
  </si>
  <si>
    <t>乌海购置类项目一批</t>
  </si>
  <si>
    <t>乌兰浩特机场购置类项目一批</t>
  </si>
  <si>
    <t>赤峰机场购置类项目一批</t>
  </si>
  <si>
    <t>二连浩特机场购置类项目一批</t>
  </si>
  <si>
    <t>通辽基本建设类项目一批</t>
  </si>
  <si>
    <t>通辽机场购置类项目一批</t>
  </si>
  <si>
    <t>霍林河机场购置类项目一批</t>
  </si>
  <si>
    <t>扎兰屯机场购置类项目一批</t>
  </si>
  <si>
    <t>巴彦淖尔机场航站楼航班信息显示及公共广播系统改造工程</t>
  </si>
  <si>
    <t>满洲里机场</t>
  </si>
  <si>
    <t>满洲里机场飞行区道面整改工程</t>
  </si>
  <si>
    <t>满洲里机场安检设备更新改造工程</t>
  </si>
  <si>
    <t>满洲里机场风切变预警系统工程</t>
  </si>
  <si>
    <t>满洲里机场购置消防主力泡沫车</t>
  </si>
  <si>
    <t>鄂尔多斯机场</t>
  </si>
  <si>
    <t>鄂尔多斯机场投资计划二</t>
  </si>
  <si>
    <t>鄂尔多斯机场投资计划三</t>
  </si>
  <si>
    <t>鄂尔多斯机场智能安全管控系统工程</t>
  </si>
  <si>
    <t>安徽省合计</t>
  </si>
  <si>
    <t>安徽机场集团</t>
  </si>
  <si>
    <t>合肥新桥机场新建二期货运站工程项目</t>
  </si>
  <si>
    <t>黄山机场安保完善项目</t>
  </si>
  <si>
    <t>安徽省机场集团公司设备维修改造项目</t>
  </si>
  <si>
    <t>福建省合计</t>
  </si>
  <si>
    <t>泉州机场</t>
  </si>
  <si>
    <t>泉州晋江机场改建工程</t>
  </si>
  <si>
    <t>龙岩机场</t>
  </si>
  <si>
    <t>龙岩机场零星设施设备改造项目</t>
  </si>
  <si>
    <t>龙岩机场购置消防主力泡沫车及部分消防物资项目</t>
  </si>
  <si>
    <t>三明机场</t>
  </si>
  <si>
    <t>三明沙县机场垂直联络道</t>
  </si>
  <si>
    <t>三明沙县机场机坪扩建工程</t>
  </si>
  <si>
    <t>武夷山机场</t>
  </si>
  <si>
    <t>武夷山机场改建工程</t>
  </si>
  <si>
    <t>武夷山机场飞行区改造工程</t>
  </si>
  <si>
    <t>厦门市合计</t>
  </si>
  <si>
    <t>厦门机场</t>
  </si>
  <si>
    <t>厦门机场设备购置及维修改造计划</t>
  </si>
  <si>
    <t>厦门机场机场机务有杆牵引车设备购置</t>
  </si>
  <si>
    <t>江苏省合计</t>
  </si>
  <si>
    <t>常州机场</t>
  </si>
  <si>
    <t>常州机场车辆购置追加</t>
  </si>
  <si>
    <t>淮安机场</t>
  </si>
  <si>
    <t>淮安机场设施设备维修改造项目</t>
  </si>
  <si>
    <t>连云港机场</t>
  </si>
  <si>
    <t>连云港机场设施设备更新改造项目</t>
  </si>
  <si>
    <t>连云港机场安保设施升级改造工程</t>
  </si>
  <si>
    <t>南通机场</t>
  </si>
  <si>
    <t>南通机场航站区改扩建工程</t>
  </si>
  <si>
    <t>无锡机场</t>
  </si>
  <si>
    <t>无锡硕放机场老航站楼内部区域改造工程</t>
  </si>
  <si>
    <t>无锡硕放机场二次雷达设备购置项目</t>
  </si>
  <si>
    <t>徐州机场</t>
  </si>
  <si>
    <t>徐州机场服务配套用房项目</t>
  </si>
  <si>
    <t>盐城机场</t>
  </si>
  <si>
    <t>盐城南洋机场航站区改扩建工程</t>
  </si>
  <si>
    <t>扬州泰州机场</t>
  </si>
  <si>
    <t>扬州泰州机场2019年机场反恐防暴及交通秩序提升项目</t>
  </si>
  <si>
    <t>山东省合计</t>
  </si>
  <si>
    <t>山东机场集团</t>
  </si>
  <si>
    <t>济南遥墙国际机场航站区扩建北指廊工程</t>
  </si>
  <si>
    <t>临沂机场</t>
  </si>
  <si>
    <t>临沂国际机场设施设备购置更新改造项目</t>
  </si>
  <si>
    <t>日照机场</t>
  </si>
  <si>
    <t>日照机场2019年固定资产投资和维修计划</t>
  </si>
  <si>
    <t>潍坊机场</t>
  </si>
  <si>
    <t>潍坊机场固定资产追加采购项目</t>
  </si>
  <si>
    <t>威海机场</t>
  </si>
  <si>
    <t>威海机场导航设备及航管配套更新工程</t>
  </si>
  <si>
    <t>烟台机场</t>
  </si>
  <si>
    <t>烟台机场2018年度追加及2019年度固定资产投资和维修计划</t>
  </si>
  <si>
    <t>济宁机场</t>
  </si>
  <si>
    <t>济宁机场安检设备购置</t>
  </si>
  <si>
    <t>江西省合计</t>
  </si>
  <si>
    <t>江西机场集团</t>
  </si>
  <si>
    <t>南昌昌北国际机场扩建项目</t>
  </si>
  <si>
    <t>江西省机场集团特种车辆等设备购置项目</t>
  </si>
  <si>
    <t>赣州黄金机场改扩建工程</t>
  </si>
  <si>
    <t>浙江省合计</t>
  </si>
  <si>
    <t>浙江机场集团</t>
  </si>
  <si>
    <t>杭州萧山国际机场三期项目新建航站楼及陆侧交通中心工程</t>
  </si>
  <si>
    <t>舟山机场</t>
  </si>
  <si>
    <t>舟山普陀山机场航站楼改扩建工程</t>
  </si>
  <si>
    <t>台州机场安全设施改造及安全设备购置</t>
  </si>
  <si>
    <t>衢州机场</t>
  </si>
  <si>
    <t>衢州机场购置专业车辆项目</t>
  </si>
  <si>
    <t>温州机场</t>
  </si>
  <si>
    <t>温州机场新建货运区及生产辅助设施工程</t>
  </si>
  <si>
    <t>义乌机场</t>
  </si>
  <si>
    <t>义乌民用航空站关于补充更新部分民航设备的通知</t>
  </si>
  <si>
    <t>宁波市合计</t>
  </si>
  <si>
    <t>宁波机场</t>
  </si>
  <si>
    <t>宁波栎社国际机场三期扩建工程</t>
  </si>
  <si>
    <t>上海市合计</t>
  </si>
  <si>
    <t>上海机场集团</t>
  </si>
  <si>
    <t>上海浦东国际机场三期扩建工程</t>
  </si>
  <si>
    <t>河南省合计</t>
  </si>
  <si>
    <t>河南机场集团</t>
  </si>
  <si>
    <t>郑州新郑国际机场二期扩建工程</t>
  </si>
  <si>
    <t>南阳机场</t>
  </si>
  <si>
    <t>南阳机场购置摩擦系数车、飞机牵引车等设备</t>
  </si>
  <si>
    <t>湖北省合计</t>
  </si>
  <si>
    <t>湖北机场集团</t>
  </si>
  <si>
    <t>武汉天河机场三期扩建工程</t>
  </si>
  <si>
    <t>宜昌机场</t>
  </si>
  <si>
    <t>宜昌三峡机场改扩建工程（飞行区及空管工程等）</t>
  </si>
  <si>
    <t>武当山机场</t>
  </si>
  <si>
    <t>十堰武当山机场采购飞行区安防设备及特种车辆</t>
  </si>
  <si>
    <t>十堰武当山机场新建次盲降仪表着陆系统工程</t>
  </si>
  <si>
    <t>新建湖北鄂州民用机场工程机场工程</t>
  </si>
  <si>
    <t>湖南省合计</t>
  </si>
  <si>
    <t>湖南机场集团</t>
  </si>
  <si>
    <t>长沙机场西南站坪扩建工程</t>
  </si>
  <si>
    <t>长沙机场购置安全生产设施设备</t>
  </si>
  <si>
    <t>长沙机场T1航站楼新增泊位引导系统项目</t>
  </si>
  <si>
    <t>永州机场购置监控设施设备</t>
  </si>
  <si>
    <t>张家界机场购置空管设备及升级安检信息系统</t>
  </si>
  <si>
    <t>常德机场监控系统升级及围界改造项目</t>
  </si>
  <si>
    <t>怀化芷江机场改扩建工程（航站楼建设）</t>
  </si>
  <si>
    <t>衡阳机场</t>
  </si>
  <si>
    <t>衡阳南岳机场系统升级及建设改造项目</t>
  </si>
  <si>
    <t>邵阳机场</t>
  </si>
  <si>
    <t>邵阳机场购置运行保障设备项目</t>
  </si>
  <si>
    <t>广西壮族自治区合计</t>
  </si>
  <si>
    <t>广西机场集团</t>
  </si>
  <si>
    <t>广西百色机场新建气象自动观测系统</t>
  </si>
  <si>
    <t>北海柳州机场购置跑道摩擦测试设备</t>
  </si>
  <si>
    <t>南宁机场购置安检设备</t>
  </si>
  <si>
    <t>海南省合计</t>
  </si>
  <si>
    <t>三亚机场</t>
  </si>
  <si>
    <t>三亚机场国际航站楼到港行李提取转盘改造项目</t>
  </si>
  <si>
    <t>三沙机场</t>
  </si>
  <si>
    <t>三沙机场采购安全设施设备项目</t>
  </si>
  <si>
    <t>博鳌机场</t>
  </si>
  <si>
    <t>博鳌机场二期扩建工程</t>
  </si>
  <si>
    <t>广东省合计</t>
  </si>
  <si>
    <t>广东机场集团</t>
  </si>
  <si>
    <t>广州白云国际机场扩建工程</t>
  </si>
  <si>
    <t>揭阳潮汕机场跑道延长及站坪扩建工程项目</t>
  </si>
  <si>
    <t>惠州机场扩容扩建工程</t>
  </si>
  <si>
    <t>韶关机场工程</t>
  </si>
  <si>
    <t>珠海机场</t>
  </si>
  <si>
    <t>珠海机场值机岛及行李处理系统修复项目</t>
  </si>
  <si>
    <t>2019年珠海机场设施设备更新项目</t>
  </si>
  <si>
    <t>深圳市合计</t>
  </si>
  <si>
    <t>深圳机场</t>
  </si>
  <si>
    <t>深圳机场卫星厅项目</t>
  </si>
  <si>
    <t>四川省合计</t>
  </si>
  <si>
    <t>四川机场集团</t>
  </si>
  <si>
    <t>成都天府国际机场工程</t>
  </si>
  <si>
    <t>康定机场集团</t>
  </si>
  <si>
    <t>稻城亚丁机场新建除冰坪工程</t>
  </si>
  <si>
    <t>康定机场弱电设施升级改造工程</t>
  </si>
  <si>
    <t>绵阳机场</t>
  </si>
  <si>
    <t>绵阳南郊机场离港系统升级扩容项目</t>
  </si>
  <si>
    <t>绵阳南郊机场货运综合楼建设项目</t>
  </si>
  <si>
    <t>宜宾机场</t>
  </si>
  <si>
    <t>宜宾菜坝机场行李X射线机设备采购</t>
  </si>
  <si>
    <t>宜宾菜坝机场割草机设备采购</t>
  </si>
  <si>
    <t>宜宾菜坝机场行李牵引车采购</t>
  </si>
  <si>
    <t>宜宾菜坝机场巡场车等设备采购</t>
  </si>
  <si>
    <t>云南省合计</t>
  </si>
  <si>
    <t>保山机场</t>
  </si>
  <si>
    <t>云南保山机场扩建工程</t>
  </si>
  <si>
    <t>昆明长水机场</t>
  </si>
  <si>
    <t>昆明长水机场机坪塔台建设工程</t>
  </si>
  <si>
    <t>昆明机场购置主力泡沫消防车</t>
  </si>
  <si>
    <t>普洱思茅机场</t>
  </si>
  <si>
    <t>普洱思茅机场围界更新改造工程</t>
  </si>
  <si>
    <t>西双版纳机场</t>
  </si>
  <si>
    <t>西双版纳机场机坪监控系统整改项目</t>
  </si>
  <si>
    <t>昆明长水国际机场机坪监控系统整改项目</t>
  </si>
  <si>
    <t>昆明长水国际机场加装停止排灯系统工程</t>
  </si>
  <si>
    <t>大理机场</t>
  </si>
  <si>
    <t>大理机场加装停止排灯项目</t>
  </si>
  <si>
    <t>丽江机场</t>
  </si>
  <si>
    <t>丽江机场加装停止排灯项目</t>
  </si>
  <si>
    <t>西双版纳机场加装停止排灯项目</t>
  </si>
  <si>
    <t>昆明机场航站区监控盲区加装摄像系统</t>
  </si>
  <si>
    <t>昆明长水机场航站区改扩建工程补助</t>
  </si>
  <si>
    <t>重庆市合计</t>
  </si>
  <si>
    <t>万州机场</t>
  </si>
  <si>
    <t>万州五桥机场安防设施升级改造项目</t>
  </si>
  <si>
    <t>万州机场特性材料拦阻系统工程</t>
  </si>
  <si>
    <t>重庆机场集团</t>
  </si>
  <si>
    <t>重庆江北国际机场更新T2A航站楼行李集中安检设备</t>
  </si>
  <si>
    <t>重庆江北国际机场围界符合性改造工程</t>
  </si>
  <si>
    <t>重庆江北国际机场购置驱鸟设备</t>
  </si>
  <si>
    <t>重庆江北国际机场购置消防车辆</t>
  </si>
  <si>
    <t>重庆江北国际机场航空器机坪管制移交西塔台改造工程</t>
  </si>
  <si>
    <t>重庆江北国际机场B滑行道改造工程</t>
  </si>
  <si>
    <t>黔江机场改扩建项目</t>
  </si>
  <si>
    <t>重庆江北国际机场保税港航空货运站二期工程</t>
  </si>
  <si>
    <t>贵州省合计</t>
  </si>
  <si>
    <t>遵义机场</t>
  </si>
  <si>
    <t>遵义新舟机场空管设施改造工程</t>
  </si>
  <si>
    <t>遵义新舟机场航站楼扩容及消防救援设施升级改造工程</t>
  </si>
  <si>
    <t>毕节机场</t>
  </si>
  <si>
    <t>毕节机场围界安防设施改造工程</t>
  </si>
  <si>
    <t>毕节机场安防设备采购项目</t>
  </si>
  <si>
    <t>毕节机场应急设备项目</t>
  </si>
  <si>
    <t>贵州机场集团</t>
  </si>
  <si>
    <t>贵阳龙洞堡国际机场三期扩建工程</t>
  </si>
  <si>
    <t>铜仁机场航管设施改造工程</t>
  </si>
  <si>
    <t>贵州省梵净山投资控股集团有限公司</t>
  </si>
  <si>
    <t>铜仁机场航站楼及配套设施改扩建工程</t>
  </si>
  <si>
    <t>动能要害改造</t>
  </si>
  <si>
    <t>空勤登记证检查仪</t>
  </si>
  <si>
    <t>荔波机场设备设施购置</t>
  </si>
  <si>
    <t>陕西省合计</t>
  </si>
  <si>
    <t>西部机场集团</t>
  </si>
  <si>
    <t>西安咸阳国际机场视频监控系统存储扩容项目</t>
  </si>
  <si>
    <t>西安咸阳国际机场西航站区道路标志标线、视频监控系统改造工程</t>
  </si>
  <si>
    <t>集团网络优化与改造项目</t>
  </si>
  <si>
    <t>榆林机场公司残损航空器搬移设备采购项目</t>
  </si>
  <si>
    <t>榆林机场塔台管制模拟机购置项目</t>
  </si>
  <si>
    <t>榆林机场公司飞行区围界改造项目</t>
  </si>
  <si>
    <t>榆林机场公司廊桥配电改造项目</t>
  </si>
  <si>
    <t>延安机场2019年安全生产保障设备项目</t>
  </si>
  <si>
    <t>汉中机场公司购置安全检查设备项目</t>
  </si>
  <si>
    <t>甘肃省合计</t>
  </si>
  <si>
    <t>甘肃机场集团</t>
  </si>
  <si>
    <t>兰州机场2019年配置设备（补充申报部分）</t>
  </si>
  <si>
    <t>嘉峪关双视角X光机</t>
  </si>
  <si>
    <t>敦煌机场雷达、清扫车等设备</t>
  </si>
  <si>
    <t>张掖PAE T6TR VHF电台</t>
  </si>
  <si>
    <t>陇南机场配置设备</t>
  </si>
  <si>
    <t>天水机场</t>
  </si>
  <si>
    <t>天水机场围界升级改造工程项目</t>
  </si>
  <si>
    <t xml:space="preserve">宁夏回族自治区合计 </t>
  </si>
  <si>
    <t>西部机场集团宁夏机场公司</t>
  </si>
  <si>
    <t>宁夏机场公司2019年度机务保障特种车辆购置项目</t>
  </si>
  <si>
    <t>银川河东国际机场场道特种车辆购置项目</t>
  </si>
  <si>
    <t>银川河东国际机场冷式吹雪车购置项目</t>
  </si>
  <si>
    <t>银川河东国际机场2019年度除冰车、救护车购置项目</t>
  </si>
  <si>
    <t>银川河东国际机场场区视频监控系统补盲工程</t>
  </si>
  <si>
    <t>中卫沙坡头机场2019年特种车辆及安全服务保障设备购置项目</t>
  </si>
  <si>
    <t>固原六盘山机场2019年度特种车辆购置项目</t>
  </si>
  <si>
    <t>固原六盘山机场航站楼出水口改造工程</t>
  </si>
  <si>
    <t>青海省合计</t>
  </si>
  <si>
    <t>西部机场集团青海机场公司</t>
  </si>
  <si>
    <t>西宁曹家堡机场模拟视频监控系统及飞行区围界等附属设施改造项目</t>
  </si>
  <si>
    <t>德令哈机场安防系统升级改造工程</t>
  </si>
  <si>
    <t>花土沟机场视频监控系统改造工程</t>
  </si>
  <si>
    <t>吉林省合计</t>
  </si>
  <si>
    <t>松原机场</t>
  </si>
  <si>
    <t>松原机场购置除冰雪及场务设备</t>
  </si>
  <si>
    <t>辽宁省合计</t>
  </si>
  <si>
    <t>辽宁机场集团</t>
  </si>
  <si>
    <t>沈阳桃仙国际机场航站区扩建工程项目</t>
  </si>
  <si>
    <t>沈阳等四机场购置飞行区保障车辆</t>
  </si>
  <si>
    <t>沈阳等四机场购置飞机除冰车辆</t>
  </si>
  <si>
    <t>丹东机场空军改扩建民航配套工程</t>
  </si>
  <si>
    <t>沈阳机场助航灯光系统升级改造项目</t>
  </si>
  <si>
    <t>营口机场</t>
  </si>
  <si>
    <t>营口机场有限公司飞行区围界改造项目</t>
  </si>
  <si>
    <t>大连市合计</t>
  </si>
  <si>
    <t>大连机场</t>
  </si>
  <si>
    <t>大连机场东区安全整治</t>
  </si>
  <si>
    <t>大连机场跑道及相邻联络道加盖工程</t>
  </si>
  <si>
    <t>大连机场集团更新购置消防主力泡沫车</t>
  </si>
  <si>
    <t>大连机场部分平滑及机坪道面加盖工程</t>
  </si>
  <si>
    <t>大连国际机场机坪全景可视运行监控系统</t>
  </si>
  <si>
    <t>黑龙江省合计</t>
  </si>
  <si>
    <t>黑龙江机场集团</t>
  </si>
  <si>
    <t>佳木斯机场仪表着陆系统更新改造工程</t>
  </si>
  <si>
    <t>哈尔滨机场购置机坪清扫车及飞机牵引车项目</t>
  </si>
  <si>
    <t>哈尔滨机场购置场道除冰雪车辆</t>
  </si>
  <si>
    <t>哈尔滨机场购置飞机除冰车项目</t>
  </si>
  <si>
    <t>哈尔滨机场场务车库南侧机坪扩建工程</t>
  </si>
  <si>
    <t>齐齐哈尔等机场购置抛雪车项目</t>
  </si>
  <si>
    <t>大庆萨尔图机场飞行区部分设施改造工程</t>
  </si>
  <si>
    <t>大庆机场部分安全保卫设施改造项目</t>
  </si>
  <si>
    <t>佳木斯机场站坪及联络道新建工程</t>
  </si>
  <si>
    <t>齐齐哈尔机场等四个支线机场甚高频系统更新改造工程</t>
  </si>
  <si>
    <t>大庆等机场自动气象观测系统更新改造工程</t>
  </si>
  <si>
    <t>新疆维吾尔自治区合计</t>
  </si>
  <si>
    <t>乌鲁木齐临空开发建设投资集团有限公司</t>
  </si>
  <si>
    <t>乌鲁木齐机场改扩建工程</t>
  </si>
  <si>
    <t>新疆机场集团</t>
  </si>
  <si>
    <t>喀什机场改扩建工程</t>
  </si>
  <si>
    <t>新疆机场支线机场新建飞行区围界视频监控系统项目</t>
  </si>
  <si>
    <t>新疆南疆支线机场视频监视及航站楼门禁系统改造项目</t>
  </si>
  <si>
    <t>新疆北疆支线机场视频监视及航站楼门禁系统改造项目</t>
  </si>
  <si>
    <t>新疆机场集团气象集中预报及服务平台工程</t>
  </si>
  <si>
    <t>乌鲁木齐国际机场场面车辆智能化监视调度管理系统工程</t>
  </si>
  <si>
    <t>乌鲁木齐国际机场机坪塔台建设工程</t>
  </si>
  <si>
    <t>新疆机场集团2019年特种设备购置</t>
  </si>
  <si>
    <t>乌鲁木齐国际机场航站楼新增自助安检验证系统项目</t>
  </si>
  <si>
    <t>乌鲁木齐国际机场航站楼新增自助登机系统项目</t>
  </si>
  <si>
    <t>乌鲁木齐国际机场公共区域加密视频监控项目</t>
  </si>
  <si>
    <t>伊宁机场航站楼自助行李托运设备购置项目</t>
  </si>
  <si>
    <t>那拉提机场供暖锅炉改造工程</t>
  </si>
  <si>
    <t>库车机场供暖锅炉改造工程</t>
  </si>
  <si>
    <t>吐鲁番机场供暖锅炉改造工程</t>
  </si>
  <si>
    <t>西安咸阳机场东联络道项目</t>
  </si>
  <si>
    <t>2019年第一批安全技改项目</t>
  </si>
  <si>
    <t>2019年民航发展基金用于民航基础设施建设和机场航线补贴资金支出预算总表</t>
  </si>
  <si>
    <t>银川河东国际机场2019年度机务保障特种车辆购置项目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</si>
</sst>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Red]\(0.00\)"/>
    <numFmt numFmtId="178" formatCode="0.00_ "/>
    <numFmt numFmtId="179" formatCode="0_);[Red]\(0\)"/>
    <numFmt numFmtId="180" formatCode="0.0_);[Red]\(0.0\)"/>
  </numFmts>
  <fonts count="35">
    <font>
      <sz val="12"/>
      <name val="宋体"/>
      <family val="0"/>
    </font>
    <font>
      <sz val="11"/>
      <color indexed="8"/>
      <name val="宋体"/>
      <family val="0"/>
    </font>
    <font>
      <sz val="12"/>
      <color indexed="8"/>
      <name val="宋体"/>
      <family val="0"/>
    </font>
    <font>
      <b/>
      <sz val="24"/>
      <color indexed="8"/>
      <name val="黑体"/>
      <family val="3"/>
    </font>
    <font>
      <b/>
      <sz val="24"/>
      <color indexed="8"/>
      <name val="宋体"/>
      <family val="0"/>
    </font>
    <font>
      <b/>
      <sz val="14"/>
      <color indexed="8"/>
      <name val="黑体"/>
      <family val="3"/>
    </font>
    <font>
      <b/>
      <sz val="12"/>
      <color indexed="8"/>
      <name val="宋体"/>
      <family val="0"/>
    </font>
    <font>
      <b/>
      <sz val="11"/>
      <color indexed="8"/>
      <name val="宋体"/>
      <family val="0"/>
    </font>
    <font>
      <sz val="11"/>
      <name val="宋体"/>
      <family val="0"/>
    </font>
    <font>
      <sz val="11"/>
      <color indexed="8"/>
      <name val="等线"/>
      <family val="0"/>
    </font>
    <font>
      <sz val="11"/>
      <color indexed="9"/>
      <name val="等线"/>
      <family val="0"/>
    </font>
    <font>
      <sz val="11"/>
      <color indexed="20"/>
      <name val="等线"/>
      <family val="0"/>
    </font>
    <font>
      <sz val="11"/>
      <color indexed="52"/>
      <name val="等线"/>
      <family val="0"/>
    </font>
    <font>
      <b/>
      <sz val="11"/>
      <color indexed="52"/>
      <name val="等线"/>
      <family val="0"/>
    </font>
    <font>
      <i/>
      <sz val="11"/>
      <color indexed="23"/>
      <name val="等线"/>
      <family val="0"/>
    </font>
    <font>
      <b/>
      <sz val="11"/>
      <color indexed="54"/>
      <name val="等线"/>
      <family val="0"/>
    </font>
    <font>
      <b/>
      <sz val="15"/>
      <color indexed="54"/>
      <name val="等线"/>
      <family val="0"/>
    </font>
    <font>
      <sz val="11"/>
      <color indexed="62"/>
      <name val="等线"/>
      <family val="0"/>
    </font>
    <font>
      <b/>
      <sz val="11"/>
      <color indexed="8"/>
      <name val="等线"/>
      <family val="0"/>
    </font>
    <font>
      <b/>
      <sz val="13"/>
      <color indexed="54"/>
      <name val="等线"/>
      <family val="0"/>
    </font>
    <font>
      <sz val="11"/>
      <color indexed="10"/>
      <name val="等线"/>
      <family val="0"/>
    </font>
    <font>
      <b/>
      <sz val="11"/>
      <color indexed="63"/>
      <name val="等线"/>
      <family val="0"/>
    </font>
    <font>
      <sz val="18"/>
      <color indexed="54"/>
      <name val="等线 Light"/>
      <family val="0"/>
    </font>
    <font>
      <sz val="11"/>
      <color indexed="60"/>
      <name val="等线"/>
      <family val="0"/>
    </font>
    <font>
      <b/>
      <sz val="11"/>
      <color indexed="9"/>
      <name val="等线"/>
      <family val="0"/>
    </font>
    <font>
      <sz val="11"/>
      <color indexed="17"/>
      <name val="等线"/>
      <family val="0"/>
    </font>
    <font>
      <sz val="9"/>
      <name val="宋体"/>
      <family val="0"/>
    </font>
    <font>
      <b/>
      <sz val="20"/>
      <color indexed="8"/>
      <name val="黑体"/>
      <family val="3"/>
    </font>
    <font>
      <u val="single"/>
      <sz val="11"/>
      <color indexed="12"/>
      <name val="等线"/>
      <family val="0"/>
    </font>
    <font>
      <u val="single"/>
      <sz val="11"/>
      <color indexed="20"/>
      <name val="等线"/>
      <family val="0"/>
    </font>
    <font>
      <sz val="11"/>
      <color indexed="10"/>
      <name val="宋体"/>
      <family val="0"/>
    </font>
    <font>
      <sz val="11"/>
      <color theme="1"/>
      <name val="宋体"/>
      <family val="0"/>
    </font>
    <font>
      <u val="single"/>
      <sz val="11"/>
      <color rgb="FF0000FF"/>
      <name val="Calibri"/>
      <family val="0"/>
    </font>
    <font>
      <u val="single"/>
      <sz val="11"/>
      <color rgb="FF800080"/>
      <name val="Calibri"/>
      <family val="0"/>
    </font>
    <font>
      <sz val="11"/>
      <color rgb="FFFF0000"/>
      <name val="宋体"/>
      <family val="0"/>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medium"/>
      <right style="thin"/>
      <top style="thin"/>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0" borderId="1" applyNumberFormat="0" applyFill="0" applyAlignment="0" applyProtection="0"/>
    <xf numFmtId="0" fontId="19"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1" fillId="13" borderId="0" applyNumberFormat="0" applyBorder="0" applyAlignment="0" applyProtection="0"/>
    <xf numFmtId="0" fontId="32" fillId="0" borderId="0" applyNumberFormat="0" applyFill="0" applyBorder="0" applyAlignment="0" applyProtection="0"/>
    <xf numFmtId="0" fontId="25"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9" borderId="5" applyNumberFormat="0" applyAlignment="0" applyProtection="0"/>
    <xf numFmtId="0" fontId="24" fillId="14" borderId="6" applyNumberFormat="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3" fillId="10" borderId="0" applyNumberFormat="0" applyBorder="0" applyAlignment="0" applyProtection="0"/>
    <xf numFmtId="0" fontId="21" fillId="9" borderId="8" applyNumberFormat="0" applyAlignment="0" applyProtection="0"/>
    <xf numFmtId="0" fontId="17" fillId="3" borderId="5" applyNumberFormat="0" applyAlignment="0" applyProtection="0"/>
    <xf numFmtId="0" fontId="33" fillId="0" borderId="0" applyNumberFormat="0" applyFill="0" applyBorder="0" applyAlignment="0" applyProtection="0"/>
    <xf numFmtId="0" fontId="0" fillId="5" borderId="9" applyNumberFormat="0" applyFont="0" applyAlignment="0" applyProtection="0"/>
  </cellStyleXfs>
  <cellXfs count="65">
    <xf numFmtId="0" fontId="0" fillId="0" borderId="0" xfId="0" applyAlignment="1">
      <alignment/>
    </xf>
    <xf numFmtId="0" fontId="2" fillId="0" borderId="0" xfId="0" applyFont="1" applyFill="1" applyAlignment="1">
      <alignment/>
    </xf>
    <xf numFmtId="0" fontId="1" fillId="0" borderId="0" xfId="0" applyFont="1" applyFill="1" applyAlignment="1">
      <alignment/>
    </xf>
    <xf numFmtId="0" fontId="34" fillId="0" borderId="0" xfId="0" applyFont="1" applyFill="1" applyAlignment="1">
      <alignment/>
    </xf>
    <xf numFmtId="0" fontId="2" fillId="0" borderId="0" xfId="0" applyFont="1" applyFill="1" applyAlignment="1">
      <alignment horizontal="center"/>
    </xf>
    <xf numFmtId="176" fontId="2" fillId="0" borderId="0" xfId="50" applyNumberFormat="1" applyFont="1" applyFill="1" applyAlignment="1">
      <alignment horizontal="center"/>
    </xf>
    <xf numFmtId="0" fontId="3" fillId="0" borderId="0" xfId="0" applyFont="1" applyFill="1" applyAlignment="1">
      <alignment vertical="center" wrapText="1"/>
    </xf>
    <xf numFmtId="176" fontId="4" fillId="0" borderId="0" xfId="50" applyNumberFormat="1" applyFont="1" applyFill="1" applyAlignment="1">
      <alignment horizontal="center" vertical="center" wrapText="1"/>
    </xf>
    <xf numFmtId="176" fontId="6" fillId="0" borderId="10" xfId="5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50" applyNumberFormat="1" applyFont="1" applyFill="1" applyBorder="1" applyAlignment="1">
      <alignment horizontal="center" vertical="center" wrapText="1"/>
    </xf>
    <xf numFmtId="176" fontId="7" fillId="0" borderId="10" xfId="5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left" vertical="center" wrapText="1"/>
    </xf>
    <xf numFmtId="176" fontId="1" fillId="0" borderId="10" xfId="5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78" fontId="1" fillId="0" borderId="10" xfId="0" applyNumberFormat="1" applyFont="1" applyFill="1" applyBorder="1" applyAlignment="1">
      <alignment horizontal="center" vertical="center" wrapText="1"/>
    </xf>
    <xf numFmtId="178" fontId="1" fillId="0" borderId="10" xfId="0" applyNumberFormat="1"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179" fontId="1" fillId="0" borderId="10" xfId="0" applyNumberFormat="1" applyFont="1" applyFill="1" applyBorder="1" applyAlignment="1">
      <alignment horizontal="center" vertical="center" wrapText="1"/>
    </xf>
    <xf numFmtId="179" fontId="1" fillId="0" borderId="10" xfId="0" applyNumberFormat="1" applyFont="1" applyFill="1" applyBorder="1" applyAlignment="1">
      <alignment vertical="center" wrapText="1"/>
    </xf>
    <xf numFmtId="179" fontId="1" fillId="0" borderId="12" xfId="0" applyNumberFormat="1" applyFont="1" applyFill="1" applyBorder="1" applyAlignment="1">
      <alignment horizontal="center" vertical="center" wrapText="1"/>
    </xf>
    <xf numFmtId="179" fontId="1" fillId="0" borderId="10" xfId="0" applyNumberFormat="1" applyFont="1" applyFill="1" applyBorder="1" applyAlignment="1" applyProtection="1">
      <alignment vertical="center" wrapText="1"/>
      <protection/>
    </xf>
    <xf numFmtId="176" fontId="1" fillId="0" borderId="10" xfId="50" applyNumberFormat="1" applyFont="1" applyFill="1" applyBorder="1" applyAlignment="1" applyProtection="1">
      <alignment horizontal="center" vertical="center" wrapText="1"/>
      <protection/>
    </xf>
    <xf numFmtId="179"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176" fontId="8" fillId="0" borderId="10" xfId="5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xf>
    <xf numFmtId="176" fontId="1" fillId="0" borderId="10" xfId="50" applyNumberFormat="1" applyFont="1" applyFill="1" applyBorder="1" applyAlignment="1">
      <alignment horizontal="center" vertical="center"/>
    </xf>
    <xf numFmtId="176" fontId="7" fillId="0" borderId="10" xfId="5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0" xfId="0" applyFont="1" applyFill="1" applyAlignment="1">
      <alignment/>
    </xf>
    <xf numFmtId="0" fontId="1" fillId="0" borderId="10" xfId="0" applyNumberFormat="1" applyFont="1" applyFill="1" applyBorder="1" applyAlignment="1" applyProtection="1">
      <alignment horizontal="center" vertical="center" wrapText="1"/>
      <protection/>
    </xf>
    <xf numFmtId="176" fontId="7" fillId="0" borderId="10" xfId="50" applyNumberFormat="1" applyFont="1" applyFill="1" applyBorder="1" applyAlignment="1" applyProtection="1">
      <alignment horizontal="center" vertical="center" wrapText="1"/>
      <protection/>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pplyProtection="1">
      <alignment horizontal="left" vertical="center" wrapText="1"/>
      <protection/>
    </xf>
    <xf numFmtId="0" fontId="1" fillId="18" borderId="10"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3" xfId="0" applyFont="1" applyFill="1" applyBorder="1" applyAlignment="1">
      <alignment vertical="center" wrapText="1"/>
    </xf>
    <xf numFmtId="0" fontId="5" fillId="0" borderId="0" xfId="0" applyFont="1" applyFill="1" applyAlignment="1">
      <alignment horizontal="left" vertical="center" wrapText="1"/>
    </xf>
    <xf numFmtId="0" fontId="27" fillId="0" borderId="0" xfId="0" applyFont="1" applyFill="1" applyBorder="1" applyAlignment="1">
      <alignment horizontal="center" vertical="center"/>
    </xf>
    <xf numFmtId="0" fontId="5" fillId="0" borderId="16" xfId="0" applyFont="1" applyFill="1" applyBorder="1" applyAlignment="1">
      <alignment horizontal="right" vertical="center"/>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0" borderId="19" xfId="50" applyNumberFormat="1" applyFont="1" applyFill="1" applyBorder="1" applyAlignment="1">
      <alignment horizontal="center" vertical="center" wrapText="1"/>
    </xf>
    <xf numFmtId="176" fontId="6" fillId="0" borderId="20" xfId="50" applyNumberFormat="1" applyFont="1" applyFill="1" applyBorder="1" applyAlignment="1">
      <alignment horizontal="center" vertical="center" wrapText="1"/>
    </xf>
    <xf numFmtId="176" fontId="6" fillId="0" borderId="21" xfId="50" applyNumberFormat="1" applyFont="1" applyFill="1" applyBorder="1" applyAlignment="1">
      <alignment horizontal="center" vertical="center" wrapText="1"/>
    </xf>
    <xf numFmtId="176" fontId="6" fillId="0" borderId="22" xfId="50" applyNumberFormat="1" applyFont="1" applyFill="1" applyBorder="1" applyAlignment="1">
      <alignment horizontal="center" vertical="center" wrapText="1"/>
    </xf>
    <xf numFmtId="176" fontId="6" fillId="0" borderId="16" xfId="50" applyNumberFormat="1" applyFont="1" applyFill="1" applyBorder="1" applyAlignment="1">
      <alignment horizontal="center" vertical="center" wrapText="1"/>
    </xf>
    <xf numFmtId="176" fontId="6" fillId="0" borderId="23" xfId="50" applyNumberFormat="1" applyFont="1" applyFill="1" applyBorder="1" applyAlignment="1">
      <alignment horizontal="center" vertical="center" wrapText="1"/>
    </xf>
    <xf numFmtId="0" fontId="1" fillId="0" borderId="13"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G263"/>
  <sheetViews>
    <sheetView tabSelected="1" zoomScalePageLayoutView="0" workbookViewId="0" topLeftCell="A1">
      <pane xSplit="1" ySplit="6" topLeftCell="B205" activePane="bottomRight" state="frozen"/>
      <selection pane="topLeft" activeCell="A1" sqref="A1"/>
      <selection pane="topRight" activeCell="A1" sqref="A1"/>
      <selection pane="bottomLeft" activeCell="A1" sqref="A1"/>
      <selection pane="bottomRight" activeCell="C209" sqref="C209"/>
    </sheetView>
  </sheetViews>
  <sheetFormatPr defaultColWidth="8.75390625" defaultRowHeight="14.25"/>
  <cols>
    <col min="1" max="1" width="8.00390625" style="1" bestFit="1" customWidth="1"/>
    <col min="2" max="2" width="26.50390625" style="4" customWidth="1"/>
    <col min="3" max="3" width="62.375" style="1" customWidth="1"/>
    <col min="4" max="6" width="15.75390625" style="5" bestFit="1" customWidth="1"/>
    <col min="7" max="32" width="9.00390625" style="1" bestFit="1" customWidth="1"/>
    <col min="33" max="16384" width="8.75390625" style="1" customWidth="1"/>
  </cols>
  <sheetData>
    <row r="1" spans="1:6" ht="34.5" customHeight="1">
      <c r="A1" s="50" t="s">
        <v>0</v>
      </c>
      <c r="B1" s="50"/>
      <c r="C1" s="6"/>
      <c r="D1" s="7"/>
      <c r="E1" s="7"/>
      <c r="F1" s="7"/>
    </row>
    <row r="2" spans="1:6" ht="25.5">
      <c r="A2" s="51" t="s">
        <v>350</v>
      </c>
      <c r="B2" s="51"/>
      <c r="C2" s="51"/>
      <c r="D2" s="51"/>
      <c r="E2" s="51"/>
      <c r="F2" s="51"/>
    </row>
    <row r="3" spans="1:6" ht="18.75">
      <c r="A3" s="52" t="s">
        <v>1</v>
      </c>
      <c r="B3" s="52"/>
      <c r="C3" s="52"/>
      <c r="D3" s="52"/>
      <c r="E3" s="52"/>
      <c r="F3" s="52"/>
    </row>
    <row r="4" spans="1:6" ht="14.25">
      <c r="A4" s="55" t="s">
        <v>2</v>
      </c>
      <c r="B4" s="55" t="s">
        <v>3</v>
      </c>
      <c r="C4" s="55" t="s">
        <v>4</v>
      </c>
      <c r="D4" s="58" t="s">
        <v>5</v>
      </c>
      <c r="E4" s="59"/>
      <c r="F4" s="60"/>
    </row>
    <row r="5" spans="1:6" ht="14.25">
      <c r="A5" s="56"/>
      <c r="B5" s="56"/>
      <c r="C5" s="56"/>
      <c r="D5" s="61"/>
      <c r="E5" s="62"/>
      <c r="F5" s="63"/>
    </row>
    <row r="6" spans="1:6" ht="25.5" customHeight="1">
      <c r="A6" s="57"/>
      <c r="B6" s="57"/>
      <c r="C6" s="57"/>
      <c r="D6" s="8" t="s">
        <v>6</v>
      </c>
      <c r="E6" s="8" t="s">
        <v>7</v>
      </c>
      <c r="F6" s="8" t="s">
        <v>8</v>
      </c>
    </row>
    <row r="7" spans="1:6" s="2" customFormat="1" ht="24" customHeight="1">
      <c r="A7" s="9"/>
      <c r="B7" s="53" t="s">
        <v>9</v>
      </c>
      <c r="C7" s="54"/>
      <c r="D7" s="10">
        <f>D8+D19+D30+D56+D60+D68+D71+D82+D90+D94+D101+D103+D105+D108+D114+D124+D128+D132+D139+D141+D151+D164+D175+D187+D198+D205+D215+D219+D221+D228+D234+D246</f>
        <v>854338.9099999999</v>
      </c>
      <c r="E7" s="10">
        <f>E8+E19+E30+E56+E60+E68+E71+E82+E90+E94+E101+E103+E105+E108+E114+E124+E128+E132+E139+E141+E151+E164+E175+E187+E198+E205+E215+E219+E221+E228+E234+E246</f>
        <v>502371</v>
      </c>
      <c r="F7" s="10">
        <f>F8+F19+F30+F56+F60+F68+F71+F82+F90+F94+F101+F103+F105+F108+F114+F124+F128+F132+F139+F141+F151+F164+F175+F187+F198+F205+F215+F219+F221+F228+F234+F246</f>
        <v>351967.91</v>
      </c>
    </row>
    <row r="8" spans="1:6" s="2" customFormat="1" ht="24" customHeight="1">
      <c r="A8" s="44" t="s">
        <v>10</v>
      </c>
      <c r="B8" s="45"/>
      <c r="C8" s="46"/>
      <c r="D8" s="11">
        <f>SUM(D9:D18)</f>
        <v>27286</v>
      </c>
      <c r="E8" s="11">
        <f>SUM(E9:E18)</f>
        <v>20385</v>
      </c>
      <c r="F8" s="11">
        <f>SUM(F9:F18)</f>
        <v>6901</v>
      </c>
    </row>
    <row r="9" spans="1:6" s="2" customFormat="1" ht="24" customHeight="1">
      <c r="A9" s="12">
        <v>1</v>
      </c>
      <c r="B9" s="13" t="s">
        <v>11</v>
      </c>
      <c r="C9" s="14" t="s">
        <v>12</v>
      </c>
      <c r="D9" s="15">
        <f aca="true" t="shared" si="0" ref="D9:D18">SUM(E9:F9)</f>
        <v>388</v>
      </c>
      <c r="E9" s="15"/>
      <c r="F9" s="15">
        <v>388</v>
      </c>
    </row>
    <row r="10" spans="1:6" s="2" customFormat="1" ht="24" customHeight="1">
      <c r="A10" s="12">
        <v>2</v>
      </c>
      <c r="B10" s="13" t="s">
        <v>11</v>
      </c>
      <c r="C10" s="14" t="s">
        <v>13</v>
      </c>
      <c r="D10" s="15">
        <f t="shared" si="0"/>
        <v>310</v>
      </c>
      <c r="E10" s="15"/>
      <c r="F10" s="15">
        <v>310</v>
      </c>
    </row>
    <row r="11" spans="1:6" s="2" customFormat="1" ht="24" customHeight="1">
      <c r="A11" s="12">
        <v>3</v>
      </c>
      <c r="B11" s="13" t="s">
        <v>11</v>
      </c>
      <c r="C11" s="14" t="s">
        <v>14</v>
      </c>
      <c r="D11" s="15">
        <f t="shared" si="0"/>
        <v>1053</v>
      </c>
      <c r="E11" s="15"/>
      <c r="F11" s="15">
        <v>1053</v>
      </c>
    </row>
    <row r="12" spans="1:6" s="2" customFormat="1" ht="24" customHeight="1">
      <c r="A12" s="12">
        <v>4</v>
      </c>
      <c r="B12" s="13" t="s">
        <v>11</v>
      </c>
      <c r="C12" s="14" t="s">
        <v>15</v>
      </c>
      <c r="D12" s="15">
        <f t="shared" si="0"/>
        <v>4279</v>
      </c>
      <c r="E12" s="15"/>
      <c r="F12" s="15">
        <v>4279</v>
      </c>
    </row>
    <row r="13" spans="1:6" s="2" customFormat="1" ht="24" customHeight="1">
      <c r="A13" s="12">
        <v>5</v>
      </c>
      <c r="B13" s="13" t="s">
        <v>11</v>
      </c>
      <c r="C13" s="14" t="s">
        <v>16</v>
      </c>
      <c r="D13" s="15">
        <f t="shared" si="0"/>
        <v>174</v>
      </c>
      <c r="E13" s="15"/>
      <c r="F13" s="15">
        <v>174</v>
      </c>
    </row>
    <row r="14" spans="1:6" s="2" customFormat="1" ht="24" customHeight="1">
      <c r="A14" s="12">
        <v>6</v>
      </c>
      <c r="B14" s="13" t="s">
        <v>11</v>
      </c>
      <c r="C14" s="14" t="s">
        <v>17</v>
      </c>
      <c r="D14" s="15">
        <f t="shared" si="0"/>
        <v>345</v>
      </c>
      <c r="E14" s="15"/>
      <c r="F14" s="15">
        <v>345</v>
      </c>
    </row>
    <row r="15" spans="1:6" s="2" customFormat="1" ht="24" customHeight="1">
      <c r="A15" s="12">
        <v>7</v>
      </c>
      <c r="B15" s="13" t="s">
        <v>18</v>
      </c>
      <c r="C15" s="14" t="s">
        <v>19</v>
      </c>
      <c r="D15" s="15">
        <f t="shared" si="0"/>
        <v>385</v>
      </c>
      <c r="E15" s="15">
        <v>385</v>
      </c>
      <c r="F15" s="15"/>
    </row>
    <row r="16" spans="1:6" s="2" customFormat="1" ht="24" customHeight="1">
      <c r="A16" s="12">
        <v>8</v>
      </c>
      <c r="B16" s="13" t="s">
        <v>20</v>
      </c>
      <c r="C16" s="14" t="s">
        <v>21</v>
      </c>
      <c r="D16" s="15">
        <f t="shared" si="0"/>
        <v>20000</v>
      </c>
      <c r="E16" s="15">
        <v>20000</v>
      </c>
      <c r="F16" s="15"/>
    </row>
    <row r="17" spans="1:6" s="2" customFormat="1" ht="24" customHeight="1">
      <c r="A17" s="12">
        <v>9</v>
      </c>
      <c r="B17" s="13" t="s">
        <v>20</v>
      </c>
      <c r="C17" s="14" t="s">
        <v>22</v>
      </c>
      <c r="D17" s="15">
        <f t="shared" si="0"/>
        <v>631</v>
      </c>
      <c r="E17" s="15"/>
      <c r="F17" s="15">
        <v>631</v>
      </c>
    </row>
    <row r="18" spans="1:6" s="2" customFormat="1" ht="24" customHeight="1">
      <c r="A18" s="12">
        <v>10</v>
      </c>
      <c r="B18" s="13" t="s">
        <v>20</v>
      </c>
      <c r="C18" s="14" t="s">
        <v>23</v>
      </c>
      <c r="D18" s="15">
        <f t="shared" si="0"/>
        <v>-279</v>
      </c>
      <c r="E18" s="15"/>
      <c r="F18" s="15">
        <v>-279</v>
      </c>
    </row>
    <row r="19" spans="1:6" s="2" customFormat="1" ht="24" customHeight="1">
      <c r="A19" s="44" t="s">
        <v>24</v>
      </c>
      <c r="B19" s="45"/>
      <c r="C19" s="46"/>
      <c r="D19" s="11">
        <f>SUM(D20:D29)</f>
        <v>14896</v>
      </c>
      <c r="E19" s="11">
        <f>SUM(E20:E29)</f>
        <v>2990</v>
      </c>
      <c r="F19" s="11">
        <f>SUM(F20:F29)</f>
        <v>11906</v>
      </c>
    </row>
    <row r="20" spans="1:6" s="2" customFormat="1" ht="24" customHeight="1">
      <c r="A20" s="12">
        <v>11</v>
      </c>
      <c r="B20" s="13" t="s">
        <v>25</v>
      </c>
      <c r="C20" s="14" t="s">
        <v>26</v>
      </c>
      <c r="D20" s="15">
        <f aca="true" t="shared" si="1" ref="D20:D29">SUM(E20:F20)</f>
        <v>5247</v>
      </c>
      <c r="E20" s="15">
        <v>2990</v>
      </c>
      <c r="F20" s="15">
        <v>2257</v>
      </c>
    </row>
    <row r="21" spans="1:6" s="2" customFormat="1" ht="24" customHeight="1">
      <c r="A21" s="12">
        <v>12</v>
      </c>
      <c r="B21" s="13" t="s">
        <v>25</v>
      </c>
      <c r="C21" s="14" t="s">
        <v>27</v>
      </c>
      <c r="D21" s="15">
        <f t="shared" si="1"/>
        <v>6737</v>
      </c>
      <c r="E21" s="15">
        <v>0</v>
      </c>
      <c r="F21" s="15">
        <v>6737</v>
      </c>
    </row>
    <row r="22" spans="1:6" s="2" customFormat="1" ht="24" customHeight="1">
      <c r="A22" s="12">
        <v>13</v>
      </c>
      <c r="B22" s="13" t="s">
        <v>25</v>
      </c>
      <c r="C22" s="14" t="s">
        <v>28</v>
      </c>
      <c r="D22" s="15">
        <f t="shared" si="1"/>
        <v>240</v>
      </c>
      <c r="E22" s="15">
        <v>0</v>
      </c>
      <c r="F22" s="15">
        <v>240</v>
      </c>
    </row>
    <row r="23" spans="1:6" s="2" customFormat="1" ht="24" customHeight="1">
      <c r="A23" s="12">
        <v>14</v>
      </c>
      <c r="B23" s="13" t="s">
        <v>29</v>
      </c>
      <c r="C23" s="14" t="s">
        <v>30</v>
      </c>
      <c r="D23" s="15">
        <f t="shared" si="1"/>
        <v>320</v>
      </c>
      <c r="E23" s="15"/>
      <c r="F23" s="15">
        <v>320</v>
      </c>
    </row>
    <row r="24" spans="1:6" s="2" customFormat="1" ht="24" customHeight="1">
      <c r="A24" s="12">
        <v>15</v>
      </c>
      <c r="B24" s="13" t="s">
        <v>31</v>
      </c>
      <c r="C24" s="14" t="s">
        <v>32</v>
      </c>
      <c r="D24" s="15">
        <f t="shared" si="1"/>
        <v>362</v>
      </c>
      <c r="E24" s="15"/>
      <c r="F24" s="15">
        <v>362</v>
      </c>
    </row>
    <row r="25" spans="1:6" s="2" customFormat="1" ht="24" customHeight="1">
      <c r="A25" s="12">
        <v>16</v>
      </c>
      <c r="B25" s="13" t="s">
        <v>33</v>
      </c>
      <c r="C25" s="14" t="s">
        <v>34</v>
      </c>
      <c r="D25" s="15">
        <f t="shared" si="1"/>
        <v>50</v>
      </c>
      <c r="E25" s="15"/>
      <c r="F25" s="15">
        <v>50</v>
      </c>
    </row>
    <row r="26" spans="1:6" s="2" customFormat="1" ht="24" customHeight="1">
      <c r="A26" s="12">
        <v>17</v>
      </c>
      <c r="B26" s="13" t="s">
        <v>35</v>
      </c>
      <c r="C26" s="14" t="s">
        <v>36</v>
      </c>
      <c r="D26" s="15">
        <f t="shared" si="1"/>
        <v>18</v>
      </c>
      <c r="E26" s="15"/>
      <c r="F26" s="15">
        <v>18</v>
      </c>
    </row>
    <row r="27" spans="1:6" s="2" customFormat="1" ht="24" customHeight="1">
      <c r="A27" s="12">
        <v>18</v>
      </c>
      <c r="B27" s="13" t="s">
        <v>37</v>
      </c>
      <c r="C27" s="14" t="s">
        <v>38</v>
      </c>
      <c r="D27" s="15">
        <f t="shared" si="1"/>
        <v>480</v>
      </c>
      <c r="E27" s="15"/>
      <c r="F27" s="15">
        <v>480</v>
      </c>
    </row>
    <row r="28" spans="1:6" s="2" customFormat="1" ht="24" customHeight="1">
      <c r="A28" s="12">
        <v>19</v>
      </c>
      <c r="B28" s="13" t="s">
        <v>37</v>
      </c>
      <c r="C28" s="14" t="s">
        <v>39</v>
      </c>
      <c r="D28" s="15">
        <f t="shared" si="1"/>
        <v>142</v>
      </c>
      <c r="E28" s="15"/>
      <c r="F28" s="15">
        <v>142</v>
      </c>
    </row>
    <row r="29" spans="1:6" s="2" customFormat="1" ht="24" customHeight="1">
      <c r="A29" s="12">
        <v>20</v>
      </c>
      <c r="B29" s="13" t="s">
        <v>37</v>
      </c>
      <c r="C29" s="14" t="s">
        <v>40</v>
      </c>
      <c r="D29" s="15">
        <f t="shared" si="1"/>
        <v>1300</v>
      </c>
      <c r="E29" s="15"/>
      <c r="F29" s="15">
        <v>1300</v>
      </c>
    </row>
    <row r="30" spans="1:6" s="2" customFormat="1" ht="24" customHeight="1">
      <c r="A30" s="44" t="s">
        <v>41</v>
      </c>
      <c r="B30" s="45"/>
      <c r="C30" s="46"/>
      <c r="D30" s="11">
        <f>SUM(D31:D55)</f>
        <v>33603</v>
      </c>
      <c r="E30" s="11">
        <f>SUM(E31:E55)</f>
        <v>13255</v>
      </c>
      <c r="F30" s="11">
        <f>SUM(F31:F55)</f>
        <v>20348</v>
      </c>
    </row>
    <row r="31" spans="1:6" s="2" customFormat="1" ht="24" customHeight="1">
      <c r="A31" s="12">
        <v>21</v>
      </c>
      <c r="B31" s="13" t="s">
        <v>42</v>
      </c>
      <c r="C31" s="14" t="s">
        <v>43</v>
      </c>
      <c r="D31" s="15">
        <f aca="true" t="shared" si="2" ref="D31:D55">SUM(E31:F31)</f>
        <v>415</v>
      </c>
      <c r="E31" s="15">
        <v>415</v>
      </c>
      <c r="F31" s="15"/>
    </row>
    <row r="32" spans="1:6" s="2" customFormat="1" ht="24" customHeight="1">
      <c r="A32" s="12">
        <v>22</v>
      </c>
      <c r="B32" s="13" t="s">
        <v>44</v>
      </c>
      <c r="C32" s="14" t="s">
        <v>45</v>
      </c>
      <c r="D32" s="15">
        <f t="shared" si="2"/>
        <v>13866</v>
      </c>
      <c r="E32" s="15">
        <v>10000</v>
      </c>
      <c r="F32" s="15">
        <v>3866</v>
      </c>
    </row>
    <row r="33" spans="1:6" s="2" customFormat="1" ht="24" customHeight="1">
      <c r="A33" s="12">
        <v>23</v>
      </c>
      <c r="B33" s="13" t="s">
        <v>44</v>
      </c>
      <c r="C33" s="14" t="s">
        <v>46</v>
      </c>
      <c r="D33" s="15">
        <f t="shared" si="2"/>
        <v>4132</v>
      </c>
      <c r="E33" s="15">
        <v>0</v>
      </c>
      <c r="F33" s="15">
        <v>4132</v>
      </c>
    </row>
    <row r="34" spans="1:6" s="2" customFormat="1" ht="24" customHeight="1">
      <c r="A34" s="12">
        <v>24</v>
      </c>
      <c r="B34" s="13" t="s">
        <v>44</v>
      </c>
      <c r="C34" s="14" t="s">
        <v>47</v>
      </c>
      <c r="D34" s="15">
        <f t="shared" si="2"/>
        <v>1092</v>
      </c>
      <c r="E34" s="15">
        <v>0</v>
      </c>
      <c r="F34" s="15">
        <v>1092</v>
      </c>
    </row>
    <row r="35" spans="1:6" s="2" customFormat="1" ht="24" customHeight="1">
      <c r="A35" s="12">
        <v>25</v>
      </c>
      <c r="B35" s="13" t="s">
        <v>44</v>
      </c>
      <c r="C35" s="14" t="s">
        <v>48</v>
      </c>
      <c r="D35" s="15">
        <f t="shared" si="2"/>
        <v>1829</v>
      </c>
      <c r="E35" s="15"/>
      <c r="F35" s="15">
        <v>1829</v>
      </c>
    </row>
    <row r="36" spans="1:6" s="2" customFormat="1" ht="24" customHeight="1">
      <c r="A36" s="12">
        <v>26</v>
      </c>
      <c r="B36" s="13" t="s">
        <v>44</v>
      </c>
      <c r="C36" s="14" t="s">
        <v>49</v>
      </c>
      <c r="D36" s="15">
        <f t="shared" si="2"/>
        <v>88</v>
      </c>
      <c r="E36" s="15"/>
      <c r="F36" s="15">
        <v>88</v>
      </c>
    </row>
    <row r="37" spans="1:6" s="2" customFormat="1" ht="24" customHeight="1">
      <c r="A37" s="12">
        <v>27</v>
      </c>
      <c r="B37" s="13" t="s">
        <v>44</v>
      </c>
      <c r="C37" s="14" t="s">
        <v>50</v>
      </c>
      <c r="D37" s="15">
        <f t="shared" si="2"/>
        <v>3008</v>
      </c>
      <c r="E37" s="15">
        <v>0</v>
      </c>
      <c r="F37" s="15">
        <v>3008</v>
      </c>
    </row>
    <row r="38" spans="1:6" s="2" customFormat="1" ht="24" customHeight="1">
      <c r="A38" s="12">
        <v>28</v>
      </c>
      <c r="B38" s="13" t="s">
        <v>44</v>
      </c>
      <c r="C38" s="14" t="s">
        <v>51</v>
      </c>
      <c r="D38" s="15">
        <f t="shared" si="2"/>
        <v>167</v>
      </c>
      <c r="E38" s="15">
        <v>0</v>
      </c>
      <c r="F38" s="15">
        <v>167</v>
      </c>
    </row>
    <row r="39" spans="1:6" s="2" customFormat="1" ht="24" customHeight="1">
      <c r="A39" s="12">
        <v>29</v>
      </c>
      <c r="B39" s="13" t="s">
        <v>44</v>
      </c>
      <c r="C39" s="14" t="s">
        <v>52</v>
      </c>
      <c r="D39" s="15">
        <f t="shared" si="2"/>
        <v>640</v>
      </c>
      <c r="E39" s="15">
        <v>0</v>
      </c>
      <c r="F39" s="15">
        <v>640</v>
      </c>
    </row>
    <row r="40" spans="1:6" s="2" customFormat="1" ht="24" customHeight="1">
      <c r="A40" s="12">
        <v>30</v>
      </c>
      <c r="B40" s="13" t="s">
        <v>44</v>
      </c>
      <c r="C40" s="14" t="s">
        <v>53</v>
      </c>
      <c r="D40" s="15">
        <f t="shared" si="2"/>
        <v>1018</v>
      </c>
      <c r="E40" s="15"/>
      <c r="F40" s="15">
        <v>1018</v>
      </c>
    </row>
    <row r="41" spans="1:6" s="2" customFormat="1" ht="24" customHeight="1">
      <c r="A41" s="12">
        <v>31</v>
      </c>
      <c r="B41" s="13" t="s">
        <v>44</v>
      </c>
      <c r="C41" s="14" t="s">
        <v>54</v>
      </c>
      <c r="D41" s="15">
        <f t="shared" si="2"/>
        <v>1160</v>
      </c>
      <c r="E41" s="15">
        <v>0</v>
      </c>
      <c r="F41" s="15">
        <v>1160</v>
      </c>
    </row>
    <row r="42" spans="1:6" s="2" customFormat="1" ht="24" customHeight="1">
      <c r="A42" s="12">
        <v>32</v>
      </c>
      <c r="B42" s="13" t="s">
        <v>44</v>
      </c>
      <c r="C42" s="14" t="s">
        <v>55</v>
      </c>
      <c r="D42" s="15">
        <f t="shared" si="2"/>
        <v>247</v>
      </c>
      <c r="E42" s="15">
        <v>0</v>
      </c>
      <c r="F42" s="15">
        <v>247</v>
      </c>
    </row>
    <row r="43" spans="1:6" s="2" customFormat="1" ht="24" customHeight="1">
      <c r="A43" s="12">
        <v>33</v>
      </c>
      <c r="B43" s="13" t="s">
        <v>44</v>
      </c>
      <c r="C43" s="14" t="s">
        <v>56</v>
      </c>
      <c r="D43" s="15">
        <f t="shared" si="2"/>
        <v>76</v>
      </c>
      <c r="E43" s="15">
        <v>0</v>
      </c>
      <c r="F43" s="15">
        <v>76</v>
      </c>
    </row>
    <row r="44" spans="1:6" s="2" customFormat="1" ht="24" customHeight="1">
      <c r="A44" s="12">
        <v>34</v>
      </c>
      <c r="B44" s="13" t="s">
        <v>44</v>
      </c>
      <c r="C44" s="14" t="s">
        <v>57</v>
      </c>
      <c r="D44" s="15">
        <f t="shared" si="2"/>
        <v>184</v>
      </c>
      <c r="E44" s="15"/>
      <c r="F44" s="15">
        <v>184</v>
      </c>
    </row>
    <row r="45" spans="1:6" s="2" customFormat="1" ht="24" customHeight="1">
      <c r="A45" s="12">
        <v>35</v>
      </c>
      <c r="B45" s="13" t="s">
        <v>44</v>
      </c>
      <c r="C45" s="14" t="s">
        <v>58</v>
      </c>
      <c r="D45" s="15">
        <f t="shared" si="2"/>
        <v>564</v>
      </c>
      <c r="E45" s="15"/>
      <c r="F45" s="15">
        <v>564</v>
      </c>
    </row>
    <row r="46" spans="1:6" s="2" customFormat="1" ht="24" customHeight="1">
      <c r="A46" s="12">
        <v>36</v>
      </c>
      <c r="B46" s="13" t="s">
        <v>44</v>
      </c>
      <c r="C46" s="14" t="s">
        <v>59</v>
      </c>
      <c r="D46" s="15">
        <f t="shared" si="2"/>
        <v>83</v>
      </c>
      <c r="E46" s="15"/>
      <c r="F46" s="15">
        <v>83</v>
      </c>
    </row>
    <row r="47" spans="1:6" s="2" customFormat="1" ht="24" customHeight="1">
      <c r="A47" s="12">
        <v>37</v>
      </c>
      <c r="B47" s="13" t="s">
        <v>44</v>
      </c>
      <c r="C47" s="14" t="s">
        <v>60</v>
      </c>
      <c r="D47" s="15">
        <f t="shared" si="2"/>
        <v>144</v>
      </c>
      <c r="E47" s="15">
        <v>0</v>
      </c>
      <c r="F47" s="15">
        <v>144</v>
      </c>
    </row>
    <row r="48" spans="1:6" s="2" customFormat="1" ht="24" customHeight="1">
      <c r="A48" s="12">
        <v>38</v>
      </c>
      <c r="B48" s="13" t="s">
        <v>44</v>
      </c>
      <c r="C48" s="14" t="s">
        <v>61</v>
      </c>
      <c r="D48" s="15">
        <f t="shared" si="2"/>
        <v>277</v>
      </c>
      <c r="E48" s="15"/>
      <c r="F48" s="15">
        <v>277</v>
      </c>
    </row>
    <row r="49" spans="1:6" s="2" customFormat="1" ht="24" customHeight="1">
      <c r="A49" s="12">
        <v>39</v>
      </c>
      <c r="B49" s="13" t="s">
        <v>62</v>
      </c>
      <c r="C49" s="14" t="s">
        <v>63</v>
      </c>
      <c r="D49" s="15">
        <f t="shared" si="2"/>
        <v>640</v>
      </c>
      <c r="E49" s="15">
        <v>640</v>
      </c>
      <c r="F49" s="15">
        <v>0</v>
      </c>
    </row>
    <row r="50" spans="1:6" s="2" customFormat="1" ht="24" customHeight="1">
      <c r="A50" s="12">
        <v>40</v>
      </c>
      <c r="B50" s="13" t="s">
        <v>62</v>
      </c>
      <c r="C50" s="14" t="s">
        <v>64</v>
      </c>
      <c r="D50" s="15">
        <f t="shared" si="2"/>
        <v>610</v>
      </c>
      <c r="E50" s="15">
        <v>610</v>
      </c>
      <c r="F50" s="15">
        <v>0</v>
      </c>
    </row>
    <row r="51" spans="1:6" s="2" customFormat="1" ht="24" customHeight="1">
      <c r="A51" s="12">
        <v>41</v>
      </c>
      <c r="B51" s="13" t="s">
        <v>62</v>
      </c>
      <c r="C51" s="14" t="s">
        <v>65</v>
      </c>
      <c r="D51" s="15">
        <f t="shared" si="2"/>
        <v>1020</v>
      </c>
      <c r="E51" s="15">
        <v>1020</v>
      </c>
      <c r="F51" s="15">
        <v>0</v>
      </c>
    </row>
    <row r="52" spans="1:6" s="2" customFormat="1" ht="24" customHeight="1">
      <c r="A52" s="12">
        <v>42</v>
      </c>
      <c r="B52" s="13" t="s">
        <v>62</v>
      </c>
      <c r="C52" s="14" t="s">
        <v>66</v>
      </c>
      <c r="D52" s="15">
        <f t="shared" si="2"/>
        <v>421</v>
      </c>
      <c r="E52" s="15"/>
      <c r="F52" s="15">
        <v>421</v>
      </c>
    </row>
    <row r="53" spans="1:6" s="2" customFormat="1" ht="24" customHeight="1">
      <c r="A53" s="12">
        <v>43</v>
      </c>
      <c r="B53" s="13" t="s">
        <v>67</v>
      </c>
      <c r="C53" s="14" t="s">
        <v>68</v>
      </c>
      <c r="D53" s="15">
        <f t="shared" si="2"/>
        <v>1037.7</v>
      </c>
      <c r="E53" s="15"/>
      <c r="F53" s="15">
        <v>1037.7</v>
      </c>
    </row>
    <row r="54" spans="1:6" s="2" customFormat="1" ht="24" customHeight="1">
      <c r="A54" s="12">
        <v>44</v>
      </c>
      <c r="B54" s="13" t="s">
        <v>67</v>
      </c>
      <c r="C54" s="14" t="s">
        <v>69</v>
      </c>
      <c r="D54" s="15">
        <f t="shared" si="2"/>
        <v>314.3</v>
      </c>
      <c r="E54" s="15"/>
      <c r="F54" s="15">
        <v>314.3</v>
      </c>
    </row>
    <row r="55" spans="1:6" s="2" customFormat="1" ht="24" customHeight="1">
      <c r="A55" s="12">
        <v>45</v>
      </c>
      <c r="B55" s="13" t="s">
        <v>67</v>
      </c>
      <c r="C55" s="14" t="s">
        <v>70</v>
      </c>
      <c r="D55" s="15">
        <f t="shared" si="2"/>
        <v>570</v>
      </c>
      <c r="E55" s="15">
        <v>570</v>
      </c>
      <c r="F55" s="15"/>
    </row>
    <row r="56" spans="1:6" s="2" customFormat="1" ht="24" customHeight="1">
      <c r="A56" s="44" t="s">
        <v>71</v>
      </c>
      <c r="B56" s="45"/>
      <c r="C56" s="46"/>
      <c r="D56" s="11">
        <f>SUM(D57:D59)</f>
        <v>7377</v>
      </c>
      <c r="E56" s="11">
        <f>SUM(E57:E59)</f>
        <v>1000</v>
      </c>
      <c r="F56" s="11">
        <f>SUM(F57:F59)</f>
        <v>6377</v>
      </c>
    </row>
    <row r="57" spans="1:6" s="2" customFormat="1" ht="24" customHeight="1">
      <c r="A57" s="12">
        <v>46</v>
      </c>
      <c r="B57" s="13" t="s">
        <v>72</v>
      </c>
      <c r="C57" s="14" t="s">
        <v>73</v>
      </c>
      <c r="D57" s="15">
        <f>SUM(E57:F57)</f>
        <v>1069</v>
      </c>
      <c r="E57" s="15"/>
      <c r="F57" s="15">
        <v>1069</v>
      </c>
    </row>
    <row r="58" spans="1:6" s="2" customFormat="1" ht="24" customHeight="1">
      <c r="A58" s="12">
        <v>47</v>
      </c>
      <c r="B58" s="13" t="s">
        <v>72</v>
      </c>
      <c r="C58" s="16" t="s">
        <v>74</v>
      </c>
      <c r="D58" s="15">
        <f>SUM(E58:F58)</f>
        <v>1554</v>
      </c>
      <c r="E58" s="15">
        <v>1000</v>
      </c>
      <c r="F58" s="15">
        <v>554</v>
      </c>
    </row>
    <row r="59" spans="1:6" s="2" customFormat="1" ht="24" customHeight="1">
      <c r="A59" s="12">
        <v>48</v>
      </c>
      <c r="B59" s="13" t="s">
        <v>72</v>
      </c>
      <c r="C59" s="14" t="s">
        <v>75</v>
      </c>
      <c r="D59" s="15">
        <f>SUM(E59:F59)</f>
        <v>4754</v>
      </c>
      <c r="E59" s="15"/>
      <c r="F59" s="15">
        <v>4754</v>
      </c>
    </row>
    <row r="60" spans="1:6" s="2" customFormat="1" ht="24" customHeight="1">
      <c r="A60" s="44" t="s">
        <v>76</v>
      </c>
      <c r="B60" s="45"/>
      <c r="C60" s="46"/>
      <c r="D60" s="11">
        <f>SUM(D61:D67)</f>
        <v>6456</v>
      </c>
      <c r="E60" s="11">
        <f>SUM(E61:E67)</f>
        <v>3630</v>
      </c>
      <c r="F60" s="11">
        <f>SUM(F61:F67)</f>
        <v>2826</v>
      </c>
    </row>
    <row r="61" spans="1:6" s="2" customFormat="1" ht="24" customHeight="1">
      <c r="A61" s="12">
        <v>49</v>
      </c>
      <c r="B61" s="12" t="s">
        <v>77</v>
      </c>
      <c r="C61" s="16" t="s">
        <v>78</v>
      </c>
      <c r="D61" s="15">
        <f aca="true" t="shared" si="3" ref="D61:D67">SUM(E61:F61)</f>
        <v>2451</v>
      </c>
      <c r="E61" s="15"/>
      <c r="F61" s="15">
        <v>2451</v>
      </c>
    </row>
    <row r="62" spans="1:6" s="2" customFormat="1" ht="24" customHeight="1">
      <c r="A62" s="12">
        <v>50</v>
      </c>
      <c r="B62" s="12" t="s">
        <v>79</v>
      </c>
      <c r="C62" s="16" t="s">
        <v>80</v>
      </c>
      <c r="D62" s="15">
        <f t="shared" si="3"/>
        <v>33</v>
      </c>
      <c r="E62" s="15"/>
      <c r="F62" s="15">
        <v>33</v>
      </c>
    </row>
    <row r="63" spans="1:6" s="2" customFormat="1" ht="24" customHeight="1">
      <c r="A63" s="12">
        <v>51</v>
      </c>
      <c r="B63" s="12" t="s">
        <v>79</v>
      </c>
      <c r="C63" s="16" t="s">
        <v>81</v>
      </c>
      <c r="D63" s="15">
        <f t="shared" si="3"/>
        <v>60</v>
      </c>
      <c r="E63" s="15"/>
      <c r="F63" s="15">
        <v>60</v>
      </c>
    </row>
    <row r="64" spans="1:6" s="2" customFormat="1" ht="24" customHeight="1">
      <c r="A64" s="12">
        <v>52</v>
      </c>
      <c r="B64" s="17" t="s">
        <v>82</v>
      </c>
      <c r="C64" s="18" t="s">
        <v>83</v>
      </c>
      <c r="D64" s="15">
        <f t="shared" si="3"/>
        <v>53</v>
      </c>
      <c r="E64" s="15"/>
      <c r="F64" s="15">
        <v>53</v>
      </c>
    </row>
    <row r="65" spans="1:6" s="2" customFormat="1" ht="24" customHeight="1">
      <c r="A65" s="12">
        <v>53</v>
      </c>
      <c r="B65" s="17" t="s">
        <v>82</v>
      </c>
      <c r="C65" s="18" t="s">
        <v>84</v>
      </c>
      <c r="D65" s="15">
        <f t="shared" si="3"/>
        <v>2780</v>
      </c>
      <c r="E65" s="15">
        <v>2780</v>
      </c>
      <c r="F65" s="15"/>
    </row>
    <row r="66" spans="1:6" s="2" customFormat="1" ht="24" customHeight="1">
      <c r="A66" s="12">
        <v>54</v>
      </c>
      <c r="B66" s="12" t="s">
        <v>85</v>
      </c>
      <c r="C66" s="16" t="s">
        <v>86</v>
      </c>
      <c r="D66" s="15">
        <f t="shared" si="3"/>
        <v>229</v>
      </c>
      <c r="E66" s="15"/>
      <c r="F66" s="15">
        <v>229</v>
      </c>
    </row>
    <row r="67" spans="1:6" s="2" customFormat="1" ht="24" customHeight="1">
      <c r="A67" s="12">
        <v>55</v>
      </c>
      <c r="B67" s="12" t="s">
        <v>85</v>
      </c>
      <c r="C67" s="16" t="s">
        <v>87</v>
      </c>
      <c r="D67" s="15">
        <f t="shared" si="3"/>
        <v>850</v>
      </c>
      <c r="E67" s="15">
        <v>850</v>
      </c>
      <c r="F67" s="15"/>
    </row>
    <row r="68" spans="1:6" s="2" customFormat="1" ht="24" customHeight="1">
      <c r="A68" s="44" t="s">
        <v>88</v>
      </c>
      <c r="B68" s="45"/>
      <c r="C68" s="46"/>
      <c r="D68" s="11">
        <f>SUM(D69:D70)</f>
        <v>18914</v>
      </c>
      <c r="E68" s="11">
        <f>SUM(E69:E70)</f>
        <v>0</v>
      </c>
      <c r="F68" s="11">
        <f>SUM(F69:F70)</f>
        <v>18914</v>
      </c>
    </row>
    <row r="69" spans="1:6" s="2" customFormat="1" ht="24" customHeight="1">
      <c r="A69" s="12">
        <v>56</v>
      </c>
      <c r="B69" s="12" t="s">
        <v>89</v>
      </c>
      <c r="C69" s="16" t="s">
        <v>90</v>
      </c>
      <c r="D69" s="15">
        <f aca="true" t="shared" si="4" ref="D69:D81">SUM(E69:F69)</f>
        <v>18744</v>
      </c>
      <c r="E69" s="15"/>
      <c r="F69" s="15">
        <v>18744</v>
      </c>
    </row>
    <row r="70" spans="1:6" s="2" customFormat="1" ht="24" customHeight="1">
      <c r="A70" s="12">
        <v>57</v>
      </c>
      <c r="B70" s="12" t="s">
        <v>89</v>
      </c>
      <c r="C70" s="16" t="s">
        <v>91</v>
      </c>
      <c r="D70" s="15">
        <f t="shared" si="4"/>
        <v>170</v>
      </c>
      <c r="E70" s="15"/>
      <c r="F70" s="15">
        <v>170</v>
      </c>
    </row>
    <row r="71" spans="1:6" s="2" customFormat="1" ht="24" customHeight="1">
      <c r="A71" s="44" t="s">
        <v>92</v>
      </c>
      <c r="B71" s="45"/>
      <c r="C71" s="46"/>
      <c r="D71" s="11">
        <f>SUM(D72:D81)</f>
        <v>5873</v>
      </c>
      <c r="E71" s="11">
        <f>SUM(E72:E81)</f>
        <v>1480</v>
      </c>
      <c r="F71" s="11">
        <f>SUM(F72:F81)</f>
        <v>4393</v>
      </c>
    </row>
    <row r="72" spans="1:6" s="2" customFormat="1" ht="24" customHeight="1">
      <c r="A72" s="12">
        <v>58</v>
      </c>
      <c r="B72" s="12" t="s">
        <v>93</v>
      </c>
      <c r="C72" s="14" t="s">
        <v>94</v>
      </c>
      <c r="D72" s="15">
        <f t="shared" si="4"/>
        <v>534</v>
      </c>
      <c r="E72" s="15"/>
      <c r="F72" s="15">
        <v>534</v>
      </c>
    </row>
    <row r="73" spans="1:6" s="2" customFormat="1" ht="24" customHeight="1">
      <c r="A73" s="12">
        <v>59</v>
      </c>
      <c r="B73" s="13" t="s">
        <v>95</v>
      </c>
      <c r="C73" s="14" t="s">
        <v>96</v>
      </c>
      <c r="D73" s="15">
        <f t="shared" si="4"/>
        <v>269</v>
      </c>
      <c r="E73" s="15"/>
      <c r="F73" s="15">
        <v>269</v>
      </c>
    </row>
    <row r="74" spans="1:6" s="2" customFormat="1" ht="24" customHeight="1">
      <c r="A74" s="12">
        <v>60</v>
      </c>
      <c r="B74" s="12" t="s">
        <v>97</v>
      </c>
      <c r="C74" s="16" t="s">
        <v>98</v>
      </c>
      <c r="D74" s="15">
        <f t="shared" si="4"/>
        <v>400</v>
      </c>
      <c r="E74" s="15"/>
      <c r="F74" s="15">
        <v>400</v>
      </c>
    </row>
    <row r="75" spans="1:6" s="2" customFormat="1" ht="24" customHeight="1">
      <c r="A75" s="12">
        <v>61</v>
      </c>
      <c r="B75" s="12" t="s">
        <v>97</v>
      </c>
      <c r="C75" s="16" t="s">
        <v>99</v>
      </c>
      <c r="D75" s="15">
        <f t="shared" si="4"/>
        <v>500</v>
      </c>
      <c r="E75" s="15">
        <v>500</v>
      </c>
      <c r="F75" s="15"/>
    </row>
    <row r="76" spans="1:6" s="2" customFormat="1" ht="24" customHeight="1">
      <c r="A76" s="12">
        <v>62</v>
      </c>
      <c r="B76" s="12" t="s">
        <v>100</v>
      </c>
      <c r="C76" s="16" t="s">
        <v>101</v>
      </c>
      <c r="D76" s="15">
        <f t="shared" si="4"/>
        <v>882</v>
      </c>
      <c r="E76" s="15"/>
      <c r="F76" s="15">
        <v>882</v>
      </c>
    </row>
    <row r="77" spans="1:6" s="2" customFormat="1" ht="24" customHeight="1">
      <c r="A77" s="12">
        <v>63</v>
      </c>
      <c r="B77" s="12" t="s">
        <v>102</v>
      </c>
      <c r="C77" s="16" t="s">
        <v>103</v>
      </c>
      <c r="D77" s="15">
        <f t="shared" si="4"/>
        <v>1092</v>
      </c>
      <c r="E77" s="15"/>
      <c r="F77" s="15">
        <v>1092</v>
      </c>
    </row>
    <row r="78" spans="1:6" s="2" customFormat="1" ht="24" customHeight="1">
      <c r="A78" s="12">
        <v>64</v>
      </c>
      <c r="B78" s="12" t="s">
        <v>102</v>
      </c>
      <c r="C78" s="16" t="s">
        <v>104</v>
      </c>
      <c r="D78" s="15">
        <f t="shared" si="4"/>
        <v>980</v>
      </c>
      <c r="E78" s="15">
        <v>980</v>
      </c>
      <c r="F78" s="15"/>
    </row>
    <row r="79" spans="1:6" s="2" customFormat="1" ht="24" customHeight="1">
      <c r="A79" s="12">
        <v>65</v>
      </c>
      <c r="B79" s="12" t="s">
        <v>105</v>
      </c>
      <c r="C79" s="16" t="s">
        <v>106</v>
      </c>
      <c r="D79" s="15">
        <f t="shared" si="4"/>
        <v>296</v>
      </c>
      <c r="E79" s="15"/>
      <c r="F79" s="15">
        <v>296</v>
      </c>
    </row>
    <row r="80" spans="1:6" s="2" customFormat="1" ht="24" customHeight="1">
      <c r="A80" s="12">
        <v>66</v>
      </c>
      <c r="B80" s="12" t="s">
        <v>107</v>
      </c>
      <c r="C80" s="16" t="s">
        <v>108</v>
      </c>
      <c r="D80" s="15">
        <f t="shared" si="4"/>
        <v>632</v>
      </c>
      <c r="E80" s="15"/>
      <c r="F80" s="15">
        <v>632</v>
      </c>
    </row>
    <row r="81" spans="1:6" s="2" customFormat="1" ht="24" customHeight="1">
      <c r="A81" s="12">
        <v>67</v>
      </c>
      <c r="B81" s="13" t="s">
        <v>109</v>
      </c>
      <c r="C81" s="16" t="s">
        <v>110</v>
      </c>
      <c r="D81" s="15">
        <f t="shared" si="4"/>
        <v>288</v>
      </c>
      <c r="E81" s="15"/>
      <c r="F81" s="15">
        <v>288</v>
      </c>
    </row>
    <row r="82" spans="1:6" s="2" customFormat="1" ht="24" customHeight="1">
      <c r="A82" s="44" t="s">
        <v>111</v>
      </c>
      <c r="B82" s="45"/>
      <c r="C82" s="46"/>
      <c r="D82" s="11">
        <f>SUM(D83:D89)</f>
        <v>11352</v>
      </c>
      <c r="E82" s="11">
        <f>SUM(E83:E89)</f>
        <v>7950</v>
      </c>
      <c r="F82" s="11">
        <f>SUM(F83:F89)</f>
        <v>3402</v>
      </c>
    </row>
    <row r="83" spans="1:6" s="2" customFormat="1" ht="24" customHeight="1">
      <c r="A83" s="12">
        <v>68</v>
      </c>
      <c r="B83" s="12" t="s">
        <v>112</v>
      </c>
      <c r="C83" s="16" t="s">
        <v>113</v>
      </c>
      <c r="D83" s="15">
        <f aca="true" t="shared" si="5" ref="D83:D89">SUM(E83:F83)</f>
        <v>7300</v>
      </c>
      <c r="E83" s="15">
        <v>7300</v>
      </c>
      <c r="F83" s="15">
        <v>0</v>
      </c>
    </row>
    <row r="84" spans="1:6" s="2" customFormat="1" ht="24" customHeight="1">
      <c r="A84" s="12">
        <v>69</v>
      </c>
      <c r="B84" s="12" t="s">
        <v>114</v>
      </c>
      <c r="C84" s="16" t="s">
        <v>115</v>
      </c>
      <c r="D84" s="15">
        <f t="shared" si="5"/>
        <v>711</v>
      </c>
      <c r="E84" s="15"/>
      <c r="F84" s="15">
        <v>711</v>
      </c>
    </row>
    <row r="85" spans="1:6" s="2" customFormat="1" ht="24" customHeight="1">
      <c r="A85" s="12">
        <v>70</v>
      </c>
      <c r="B85" s="12" t="s">
        <v>116</v>
      </c>
      <c r="C85" s="16" t="s">
        <v>117</v>
      </c>
      <c r="D85" s="15">
        <f t="shared" si="5"/>
        <v>876</v>
      </c>
      <c r="E85" s="15"/>
      <c r="F85" s="15">
        <v>876</v>
      </c>
    </row>
    <row r="86" spans="1:6" s="2" customFormat="1" ht="24" customHeight="1">
      <c r="A86" s="12">
        <v>71</v>
      </c>
      <c r="B86" s="12" t="s">
        <v>118</v>
      </c>
      <c r="C86" s="16" t="s">
        <v>119</v>
      </c>
      <c r="D86" s="15">
        <f t="shared" si="5"/>
        <v>648</v>
      </c>
      <c r="E86" s="15"/>
      <c r="F86" s="15">
        <v>648</v>
      </c>
    </row>
    <row r="87" spans="1:6" s="2" customFormat="1" ht="24" customHeight="1">
      <c r="A87" s="12">
        <v>72</v>
      </c>
      <c r="B87" s="12" t="s">
        <v>120</v>
      </c>
      <c r="C87" s="16" t="s">
        <v>121</v>
      </c>
      <c r="D87" s="15">
        <f t="shared" si="5"/>
        <v>650</v>
      </c>
      <c r="E87" s="15">
        <v>650</v>
      </c>
      <c r="F87" s="15"/>
    </row>
    <row r="88" spans="1:6" s="2" customFormat="1" ht="24" customHeight="1">
      <c r="A88" s="12">
        <v>73</v>
      </c>
      <c r="B88" s="12" t="s">
        <v>122</v>
      </c>
      <c r="C88" s="16" t="s">
        <v>123</v>
      </c>
      <c r="D88" s="15">
        <f t="shared" si="5"/>
        <v>863</v>
      </c>
      <c r="E88" s="15"/>
      <c r="F88" s="15">
        <v>863</v>
      </c>
    </row>
    <row r="89" spans="1:6" s="2" customFormat="1" ht="24" customHeight="1">
      <c r="A89" s="12">
        <v>74</v>
      </c>
      <c r="B89" s="12" t="s">
        <v>124</v>
      </c>
      <c r="C89" s="16" t="s">
        <v>125</v>
      </c>
      <c r="D89" s="15">
        <f t="shared" si="5"/>
        <v>304</v>
      </c>
      <c r="E89" s="15"/>
      <c r="F89" s="15">
        <v>304</v>
      </c>
    </row>
    <row r="90" spans="1:6" s="2" customFormat="1" ht="24" customHeight="1">
      <c r="A90" s="44" t="s">
        <v>126</v>
      </c>
      <c r="B90" s="45"/>
      <c r="C90" s="46"/>
      <c r="D90" s="11">
        <f>SUM(D91:D93)</f>
        <v>6165</v>
      </c>
      <c r="E90" s="11">
        <f>SUM(E91:E93)</f>
        <v>5000</v>
      </c>
      <c r="F90" s="11">
        <f>SUM(F91:F93)</f>
        <v>1165</v>
      </c>
    </row>
    <row r="91" spans="1:6" s="2" customFormat="1" ht="24" customHeight="1">
      <c r="A91" s="12">
        <v>75</v>
      </c>
      <c r="B91" s="12" t="s">
        <v>127</v>
      </c>
      <c r="C91" s="16" t="s">
        <v>128</v>
      </c>
      <c r="D91" s="15">
        <f>SUM(E91:F91)</f>
        <v>85</v>
      </c>
      <c r="E91" s="15"/>
      <c r="F91" s="15">
        <v>85</v>
      </c>
    </row>
    <row r="92" spans="1:6" s="2" customFormat="1" ht="24" customHeight="1">
      <c r="A92" s="12">
        <v>76</v>
      </c>
      <c r="B92" s="12" t="s">
        <v>127</v>
      </c>
      <c r="C92" s="16" t="s">
        <v>129</v>
      </c>
      <c r="D92" s="15">
        <f>SUM(E92:F92)</f>
        <v>1080</v>
      </c>
      <c r="E92" s="15"/>
      <c r="F92" s="15">
        <v>1080</v>
      </c>
    </row>
    <row r="93" spans="1:6" s="2" customFormat="1" ht="24" customHeight="1">
      <c r="A93" s="12">
        <v>77</v>
      </c>
      <c r="B93" s="12" t="s">
        <v>127</v>
      </c>
      <c r="C93" s="16" t="s">
        <v>130</v>
      </c>
      <c r="D93" s="15">
        <f>SUM(E93:F93)</f>
        <v>5000</v>
      </c>
      <c r="E93" s="15">
        <v>5000</v>
      </c>
      <c r="F93" s="15"/>
    </row>
    <row r="94" spans="1:6" s="2" customFormat="1" ht="24" customHeight="1">
      <c r="A94" s="44" t="s">
        <v>131</v>
      </c>
      <c r="B94" s="45"/>
      <c r="C94" s="46"/>
      <c r="D94" s="11">
        <f>SUM(D95:D100)</f>
        <v>64994</v>
      </c>
      <c r="E94" s="11">
        <f>SUM(E95:E100)</f>
        <v>0</v>
      </c>
      <c r="F94" s="11">
        <f>SUM(F95:F100)</f>
        <v>64994</v>
      </c>
    </row>
    <row r="95" spans="1:6" s="2" customFormat="1" ht="24" customHeight="1">
      <c r="A95" s="12">
        <v>78</v>
      </c>
      <c r="B95" s="12" t="s">
        <v>132</v>
      </c>
      <c r="C95" s="16" t="s">
        <v>133</v>
      </c>
      <c r="D95" s="15">
        <f aca="true" t="shared" si="6" ref="D95:D100">SUM(E95:F95)</f>
        <v>63768</v>
      </c>
      <c r="E95" s="15"/>
      <c r="F95" s="15">
        <v>63768</v>
      </c>
    </row>
    <row r="96" spans="1:6" s="2" customFormat="1" ht="24" customHeight="1">
      <c r="A96" s="12">
        <v>79</v>
      </c>
      <c r="B96" s="12" t="s">
        <v>134</v>
      </c>
      <c r="C96" s="18" t="s">
        <v>135</v>
      </c>
      <c r="D96" s="15">
        <f t="shared" si="6"/>
        <v>473</v>
      </c>
      <c r="E96" s="15"/>
      <c r="F96" s="15">
        <v>473</v>
      </c>
    </row>
    <row r="97" spans="1:6" s="2" customFormat="1" ht="24" customHeight="1">
      <c r="A97" s="12">
        <v>80</v>
      </c>
      <c r="B97" s="12" t="s">
        <v>132</v>
      </c>
      <c r="C97" s="16" t="s">
        <v>136</v>
      </c>
      <c r="D97" s="15">
        <f t="shared" si="6"/>
        <v>381</v>
      </c>
      <c r="E97" s="15"/>
      <c r="F97" s="15">
        <v>381</v>
      </c>
    </row>
    <row r="98" spans="1:6" s="2" customFormat="1" ht="24" customHeight="1">
      <c r="A98" s="12">
        <v>81</v>
      </c>
      <c r="B98" s="12" t="s">
        <v>137</v>
      </c>
      <c r="C98" s="16" t="s">
        <v>138</v>
      </c>
      <c r="D98" s="15">
        <f t="shared" si="6"/>
        <v>69</v>
      </c>
      <c r="E98" s="15"/>
      <c r="F98" s="15">
        <v>69</v>
      </c>
    </row>
    <row r="99" spans="1:6" s="2" customFormat="1" ht="24" customHeight="1">
      <c r="A99" s="12">
        <v>82</v>
      </c>
      <c r="B99" s="12" t="s">
        <v>139</v>
      </c>
      <c r="C99" s="16" t="s">
        <v>140</v>
      </c>
      <c r="D99" s="15">
        <f t="shared" si="6"/>
        <v>165</v>
      </c>
      <c r="E99" s="15"/>
      <c r="F99" s="15">
        <v>165</v>
      </c>
    </row>
    <row r="100" spans="1:6" s="2" customFormat="1" ht="24" customHeight="1">
      <c r="A100" s="12">
        <v>83</v>
      </c>
      <c r="B100" s="12" t="s">
        <v>141</v>
      </c>
      <c r="C100" s="16" t="s">
        <v>142</v>
      </c>
      <c r="D100" s="15">
        <f t="shared" si="6"/>
        <v>138</v>
      </c>
      <c r="E100" s="15"/>
      <c r="F100" s="15">
        <v>138</v>
      </c>
    </row>
    <row r="101" spans="1:6" s="2" customFormat="1" ht="24" customHeight="1">
      <c r="A101" s="44" t="s">
        <v>143</v>
      </c>
      <c r="B101" s="45"/>
      <c r="C101" s="46"/>
      <c r="D101" s="11">
        <f>SUM(D102)</f>
        <v>3112</v>
      </c>
      <c r="E101" s="11">
        <f>SUM(E102)</f>
        <v>0</v>
      </c>
      <c r="F101" s="11">
        <f>SUM(F102)</f>
        <v>3112</v>
      </c>
    </row>
    <row r="102" spans="1:6" s="2" customFormat="1" ht="24" customHeight="1">
      <c r="A102" s="12">
        <v>84</v>
      </c>
      <c r="B102" s="12" t="s">
        <v>144</v>
      </c>
      <c r="C102" s="16" t="s">
        <v>145</v>
      </c>
      <c r="D102" s="15">
        <f aca="true" t="shared" si="7" ref="D102:D107">SUM(E102:F102)</f>
        <v>3112</v>
      </c>
      <c r="E102" s="15"/>
      <c r="F102" s="15">
        <v>3112</v>
      </c>
    </row>
    <row r="103" spans="1:6" s="2" customFormat="1" ht="24" customHeight="1">
      <c r="A103" s="44" t="s">
        <v>146</v>
      </c>
      <c r="B103" s="45"/>
      <c r="C103" s="46"/>
      <c r="D103" s="11">
        <f>SUM(D104:D104)</f>
        <v>8051</v>
      </c>
      <c r="E103" s="11">
        <f>SUM(E104:E104)</f>
        <v>0</v>
      </c>
      <c r="F103" s="11">
        <f>SUM(F104:F104)</f>
        <v>8051</v>
      </c>
    </row>
    <row r="104" spans="1:6" s="2" customFormat="1" ht="24" customHeight="1">
      <c r="A104" s="12">
        <v>85</v>
      </c>
      <c r="B104" s="12" t="s">
        <v>147</v>
      </c>
      <c r="C104" s="16" t="s">
        <v>148</v>
      </c>
      <c r="D104" s="15">
        <f t="shared" si="7"/>
        <v>8051</v>
      </c>
      <c r="E104" s="15"/>
      <c r="F104" s="15">
        <v>8051</v>
      </c>
    </row>
    <row r="105" spans="1:6" s="2" customFormat="1" ht="24" customHeight="1">
      <c r="A105" s="44" t="s">
        <v>149</v>
      </c>
      <c r="B105" s="45"/>
      <c r="C105" s="46"/>
      <c r="D105" s="11">
        <f>SUM(D106:D107)</f>
        <v>5426</v>
      </c>
      <c r="E105" s="11">
        <f>SUM(E106:E107)</f>
        <v>0</v>
      </c>
      <c r="F105" s="11">
        <f>SUM(F106:F107)</f>
        <v>5426</v>
      </c>
    </row>
    <row r="106" spans="1:6" s="2" customFormat="1" ht="24" customHeight="1">
      <c r="A106" s="19">
        <v>86</v>
      </c>
      <c r="B106" s="12" t="s">
        <v>150</v>
      </c>
      <c r="C106" s="20" t="s">
        <v>151</v>
      </c>
      <c r="D106" s="15">
        <f t="shared" si="7"/>
        <v>4288</v>
      </c>
      <c r="E106" s="15"/>
      <c r="F106" s="15">
        <v>4288</v>
      </c>
    </row>
    <row r="107" spans="1:6" s="2" customFormat="1" ht="24" customHeight="1">
      <c r="A107" s="19">
        <v>87</v>
      </c>
      <c r="B107" s="12" t="s">
        <v>152</v>
      </c>
      <c r="C107" s="20" t="s">
        <v>153</v>
      </c>
      <c r="D107" s="15">
        <f t="shared" si="7"/>
        <v>1138</v>
      </c>
      <c r="E107" s="15"/>
      <c r="F107" s="15">
        <v>1138</v>
      </c>
    </row>
    <row r="108" spans="1:6" s="2" customFormat="1" ht="24" customHeight="1">
      <c r="A108" s="44" t="s">
        <v>154</v>
      </c>
      <c r="B108" s="45"/>
      <c r="C108" s="46"/>
      <c r="D108" s="11">
        <f>SUM(D109:D113)</f>
        <v>75733</v>
      </c>
      <c r="E108" s="11">
        <f>SUM(E109:E113)</f>
        <v>71910</v>
      </c>
      <c r="F108" s="11">
        <f>SUM(F109:F113)</f>
        <v>3823</v>
      </c>
    </row>
    <row r="109" spans="1:6" s="2" customFormat="1" ht="24" customHeight="1">
      <c r="A109" s="19">
        <v>88</v>
      </c>
      <c r="B109" s="12" t="s">
        <v>155</v>
      </c>
      <c r="C109" s="20" t="s">
        <v>156</v>
      </c>
      <c r="D109" s="15">
        <f>SUM(E109:F109)</f>
        <v>2727</v>
      </c>
      <c r="E109" s="15"/>
      <c r="F109" s="15">
        <v>2727</v>
      </c>
    </row>
    <row r="110" spans="1:6" s="2" customFormat="1" ht="24" customHeight="1">
      <c r="A110" s="19">
        <v>89</v>
      </c>
      <c r="B110" s="12" t="s">
        <v>157</v>
      </c>
      <c r="C110" s="20" t="s">
        <v>158</v>
      </c>
      <c r="D110" s="15">
        <f>SUM(E110:F110)</f>
        <v>775</v>
      </c>
      <c r="E110" s="15"/>
      <c r="F110" s="15">
        <v>775</v>
      </c>
    </row>
    <row r="111" spans="1:6" s="2" customFormat="1" ht="24" customHeight="1">
      <c r="A111" s="19">
        <v>90</v>
      </c>
      <c r="B111" s="12" t="s">
        <v>159</v>
      </c>
      <c r="C111" s="20" t="s">
        <v>160</v>
      </c>
      <c r="D111" s="15">
        <f>SUM(E111:F111)</f>
        <v>321</v>
      </c>
      <c r="E111" s="15"/>
      <c r="F111" s="15">
        <v>321</v>
      </c>
    </row>
    <row r="112" spans="1:6" s="2" customFormat="1" ht="24" customHeight="1">
      <c r="A112" s="19">
        <v>91</v>
      </c>
      <c r="B112" s="12" t="s">
        <v>159</v>
      </c>
      <c r="C112" s="20" t="s">
        <v>161</v>
      </c>
      <c r="D112" s="15">
        <f>SUM(E112:F112)</f>
        <v>1910</v>
      </c>
      <c r="E112" s="15">
        <v>1910</v>
      </c>
      <c r="F112" s="15"/>
    </row>
    <row r="113" spans="1:6" s="2" customFormat="1" ht="24" customHeight="1">
      <c r="A113" s="19">
        <v>92</v>
      </c>
      <c r="B113" s="21" t="s">
        <v>155</v>
      </c>
      <c r="C113" s="22" t="s">
        <v>162</v>
      </c>
      <c r="D113" s="15">
        <f>SUM(E113:F113)</f>
        <v>70000</v>
      </c>
      <c r="E113" s="15">
        <v>70000</v>
      </c>
      <c r="F113" s="15"/>
    </row>
    <row r="114" spans="1:6" s="2" customFormat="1" ht="24" customHeight="1">
      <c r="A114" s="44" t="s">
        <v>163</v>
      </c>
      <c r="B114" s="45"/>
      <c r="C114" s="46"/>
      <c r="D114" s="11">
        <f>SUM(D115:D123)</f>
        <v>9184</v>
      </c>
      <c r="E114" s="11">
        <f>SUM(E115:E123)</f>
        <v>4970</v>
      </c>
      <c r="F114" s="11">
        <f>SUM(F115:F123)</f>
        <v>4214</v>
      </c>
    </row>
    <row r="115" spans="1:6" s="2" customFormat="1" ht="24" customHeight="1">
      <c r="A115" s="23">
        <v>93</v>
      </c>
      <c r="B115" s="12" t="s">
        <v>164</v>
      </c>
      <c r="C115" s="22" t="s">
        <v>165</v>
      </c>
      <c r="D115" s="15">
        <f aca="true" t="shared" si="8" ref="D115:D123">SUM(E115:F115)</f>
        <v>3800</v>
      </c>
      <c r="E115" s="15">
        <v>3800</v>
      </c>
      <c r="F115" s="15">
        <v>0</v>
      </c>
    </row>
    <row r="116" spans="1:6" s="2" customFormat="1" ht="24" customHeight="1">
      <c r="A116" s="23">
        <v>94</v>
      </c>
      <c r="B116" s="12" t="s">
        <v>164</v>
      </c>
      <c r="C116" s="22" t="s">
        <v>166</v>
      </c>
      <c r="D116" s="15">
        <f t="shared" si="8"/>
        <v>1140</v>
      </c>
      <c r="E116" s="15">
        <v>740</v>
      </c>
      <c r="F116" s="15">
        <v>400</v>
      </c>
    </row>
    <row r="117" spans="1:6" s="2" customFormat="1" ht="24" customHeight="1">
      <c r="A117" s="23">
        <v>95</v>
      </c>
      <c r="B117" s="12" t="s">
        <v>164</v>
      </c>
      <c r="C117" s="22" t="s">
        <v>167</v>
      </c>
      <c r="D117" s="15">
        <f t="shared" si="8"/>
        <v>510</v>
      </c>
      <c r="E117" s="15">
        <v>210</v>
      </c>
      <c r="F117" s="15">
        <v>300</v>
      </c>
    </row>
    <row r="118" spans="1:6" s="2" customFormat="1" ht="24" customHeight="1">
      <c r="A118" s="23">
        <v>96</v>
      </c>
      <c r="B118" s="12" t="s">
        <v>164</v>
      </c>
      <c r="C118" s="22" t="s">
        <v>168</v>
      </c>
      <c r="D118" s="15">
        <f t="shared" si="8"/>
        <v>40</v>
      </c>
      <c r="E118" s="15">
        <v>40</v>
      </c>
      <c r="F118" s="15">
        <v>0</v>
      </c>
    </row>
    <row r="119" spans="1:6" s="2" customFormat="1" ht="24" customHeight="1">
      <c r="A119" s="23">
        <v>97</v>
      </c>
      <c r="B119" s="12" t="s">
        <v>164</v>
      </c>
      <c r="C119" s="22" t="s">
        <v>169</v>
      </c>
      <c r="D119" s="15">
        <f t="shared" si="8"/>
        <v>160</v>
      </c>
      <c r="E119" s="15">
        <v>130</v>
      </c>
      <c r="F119" s="15">
        <v>30</v>
      </c>
    </row>
    <row r="120" spans="1:6" s="2" customFormat="1" ht="24" customHeight="1">
      <c r="A120" s="23">
        <v>98</v>
      </c>
      <c r="B120" s="12" t="s">
        <v>164</v>
      </c>
      <c r="C120" s="22" t="s">
        <v>170</v>
      </c>
      <c r="D120" s="15">
        <f t="shared" si="8"/>
        <v>60</v>
      </c>
      <c r="E120" s="15">
        <v>50</v>
      </c>
      <c r="F120" s="15">
        <v>10</v>
      </c>
    </row>
    <row r="121" spans="1:6" s="2" customFormat="1" ht="24" customHeight="1">
      <c r="A121" s="23">
        <v>99</v>
      </c>
      <c r="B121" s="12" t="s">
        <v>164</v>
      </c>
      <c r="C121" s="22" t="s">
        <v>171</v>
      </c>
      <c r="D121" s="15">
        <f t="shared" si="8"/>
        <v>2620</v>
      </c>
      <c r="E121" s="15"/>
      <c r="F121" s="15">
        <v>2620</v>
      </c>
    </row>
    <row r="122" spans="1:6" s="2" customFormat="1" ht="24" customHeight="1">
      <c r="A122" s="23">
        <v>100</v>
      </c>
      <c r="B122" s="12" t="s">
        <v>172</v>
      </c>
      <c r="C122" s="20" t="s">
        <v>173</v>
      </c>
      <c r="D122" s="15">
        <f t="shared" si="8"/>
        <v>404</v>
      </c>
      <c r="E122" s="15"/>
      <c r="F122" s="15">
        <v>404</v>
      </c>
    </row>
    <row r="123" spans="1:6" s="2" customFormat="1" ht="24" customHeight="1">
      <c r="A123" s="23">
        <v>101</v>
      </c>
      <c r="B123" s="12" t="s">
        <v>174</v>
      </c>
      <c r="C123" s="20" t="s">
        <v>175</v>
      </c>
      <c r="D123" s="15">
        <f t="shared" si="8"/>
        <v>450</v>
      </c>
      <c r="E123" s="15"/>
      <c r="F123" s="15">
        <v>450</v>
      </c>
    </row>
    <row r="124" spans="1:6" s="2" customFormat="1" ht="24" customHeight="1">
      <c r="A124" s="44" t="s">
        <v>176</v>
      </c>
      <c r="B124" s="45"/>
      <c r="C124" s="46"/>
      <c r="D124" s="11">
        <f>SUM(D125:D127)</f>
        <v>1069</v>
      </c>
      <c r="E124" s="11">
        <f>SUM(E125:E127)</f>
        <v>1069</v>
      </c>
      <c r="F124" s="11">
        <f>SUM(F125:F127)</f>
        <v>0</v>
      </c>
    </row>
    <row r="125" spans="1:6" s="2" customFormat="1" ht="24" customHeight="1">
      <c r="A125" s="19">
        <v>102</v>
      </c>
      <c r="B125" s="12" t="s">
        <v>177</v>
      </c>
      <c r="C125" s="20" t="s">
        <v>178</v>
      </c>
      <c r="D125" s="15">
        <f>SUM(E125:F125)</f>
        <v>619</v>
      </c>
      <c r="E125" s="15">
        <v>619</v>
      </c>
      <c r="F125" s="15"/>
    </row>
    <row r="126" spans="1:6" s="2" customFormat="1" ht="24" customHeight="1">
      <c r="A126" s="19">
        <v>103</v>
      </c>
      <c r="B126" s="12" t="s">
        <v>177</v>
      </c>
      <c r="C126" s="20" t="s">
        <v>179</v>
      </c>
      <c r="D126" s="15">
        <f>SUM(E126:F126)</f>
        <v>190</v>
      </c>
      <c r="E126" s="15">
        <v>190</v>
      </c>
      <c r="F126" s="15"/>
    </row>
    <row r="127" spans="1:6" s="2" customFormat="1" ht="24" customHeight="1">
      <c r="A127" s="19">
        <v>104</v>
      </c>
      <c r="B127" s="12" t="s">
        <v>177</v>
      </c>
      <c r="C127" s="20" t="s">
        <v>180</v>
      </c>
      <c r="D127" s="15">
        <f>SUM(E127:F127)</f>
        <v>260</v>
      </c>
      <c r="E127" s="15">
        <v>260</v>
      </c>
      <c r="F127" s="15"/>
    </row>
    <row r="128" spans="1:6" s="2" customFormat="1" ht="24" customHeight="1">
      <c r="A128" s="44" t="s">
        <v>181</v>
      </c>
      <c r="B128" s="45"/>
      <c r="C128" s="46"/>
      <c r="D128" s="11">
        <f>SUM(D129:D131)</f>
        <v>2144</v>
      </c>
      <c r="E128" s="11">
        <f>SUM(E129:E131)</f>
        <v>0</v>
      </c>
      <c r="F128" s="11">
        <f>SUM(F129:F131)</f>
        <v>2144</v>
      </c>
    </row>
    <row r="129" spans="1:6" s="2" customFormat="1" ht="24" customHeight="1">
      <c r="A129" s="19">
        <v>105</v>
      </c>
      <c r="B129" s="12" t="s">
        <v>182</v>
      </c>
      <c r="C129" s="20" t="s">
        <v>183</v>
      </c>
      <c r="D129" s="15">
        <f>SUM(E129:F129)</f>
        <v>1800</v>
      </c>
      <c r="E129" s="15"/>
      <c r="F129" s="15">
        <v>1800</v>
      </c>
    </row>
    <row r="130" spans="1:6" s="2" customFormat="1" ht="24" customHeight="1">
      <c r="A130" s="19">
        <v>106</v>
      </c>
      <c r="B130" s="12" t="s">
        <v>184</v>
      </c>
      <c r="C130" s="20" t="s">
        <v>185</v>
      </c>
      <c r="D130" s="15">
        <f>SUM(E130:F130)</f>
        <v>73</v>
      </c>
      <c r="E130" s="15"/>
      <c r="F130" s="15">
        <v>73</v>
      </c>
    </row>
    <row r="131" spans="1:6" s="2" customFormat="1" ht="24" customHeight="1">
      <c r="A131" s="19">
        <v>107</v>
      </c>
      <c r="B131" s="12" t="s">
        <v>186</v>
      </c>
      <c r="C131" s="20" t="s">
        <v>187</v>
      </c>
      <c r="D131" s="15">
        <f>SUM(E131:F131)</f>
        <v>271</v>
      </c>
      <c r="E131" s="15"/>
      <c r="F131" s="15">
        <v>271</v>
      </c>
    </row>
    <row r="132" spans="1:6" s="2" customFormat="1" ht="24" customHeight="1">
      <c r="A132" s="44" t="s">
        <v>188</v>
      </c>
      <c r="B132" s="45"/>
      <c r="C132" s="46"/>
      <c r="D132" s="11">
        <f>SUM(D133:D138)</f>
        <v>59571</v>
      </c>
      <c r="E132" s="11">
        <f>SUM(E133:E138)</f>
        <v>31000</v>
      </c>
      <c r="F132" s="11">
        <f>SUM(F133:F138)</f>
        <v>28571</v>
      </c>
    </row>
    <row r="133" spans="1:6" s="2" customFormat="1" ht="24" customHeight="1">
      <c r="A133" s="19">
        <v>108</v>
      </c>
      <c r="B133" s="12" t="s">
        <v>189</v>
      </c>
      <c r="C133" s="20" t="s">
        <v>190</v>
      </c>
      <c r="D133" s="15">
        <f aca="true" t="shared" si="9" ref="D133:D138">SUM(E133:F133)</f>
        <v>10619</v>
      </c>
      <c r="E133" s="15"/>
      <c r="F133" s="15">
        <v>10619</v>
      </c>
    </row>
    <row r="134" spans="1:6" s="2" customFormat="1" ht="24" customHeight="1">
      <c r="A134" s="19">
        <v>109</v>
      </c>
      <c r="B134" s="12" t="s">
        <v>189</v>
      </c>
      <c r="C134" s="20" t="s">
        <v>191</v>
      </c>
      <c r="D134" s="15">
        <f t="shared" si="9"/>
        <v>29813</v>
      </c>
      <c r="E134" s="15">
        <v>26000</v>
      </c>
      <c r="F134" s="15">
        <v>3813</v>
      </c>
    </row>
    <row r="135" spans="1:6" s="2" customFormat="1" ht="24" customHeight="1">
      <c r="A135" s="19">
        <v>110</v>
      </c>
      <c r="B135" s="12" t="s">
        <v>189</v>
      </c>
      <c r="C135" s="24" t="s">
        <v>192</v>
      </c>
      <c r="D135" s="15">
        <f t="shared" si="9"/>
        <v>3331</v>
      </c>
      <c r="E135" s="25"/>
      <c r="F135" s="25">
        <v>3331</v>
      </c>
    </row>
    <row r="136" spans="1:6" s="2" customFormat="1" ht="24" customHeight="1">
      <c r="A136" s="19">
        <v>111</v>
      </c>
      <c r="B136" s="12" t="s">
        <v>189</v>
      </c>
      <c r="C136" s="24" t="s">
        <v>193</v>
      </c>
      <c r="D136" s="15">
        <f t="shared" si="9"/>
        <v>5000</v>
      </c>
      <c r="E136" s="25">
        <v>5000</v>
      </c>
      <c r="F136" s="25"/>
    </row>
    <row r="137" spans="1:6" s="2" customFormat="1" ht="24" customHeight="1">
      <c r="A137" s="19">
        <v>112</v>
      </c>
      <c r="B137" s="26" t="s">
        <v>194</v>
      </c>
      <c r="C137" s="24" t="s">
        <v>195</v>
      </c>
      <c r="D137" s="15">
        <f t="shared" si="9"/>
        <v>7393</v>
      </c>
      <c r="E137" s="25"/>
      <c r="F137" s="25">
        <v>7393</v>
      </c>
    </row>
    <row r="138" spans="1:6" s="2" customFormat="1" ht="24" customHeight="1">
      <c r="A138" s="19">
        <v>113</v>
      </c>
      <c r="B138" s="26" t="s">
        <v>194</v>
      </c>
      <c r="C138" s="24" t="s">
        <v>196</v>
      </c>
      <c r="D138" s="15">
        <f t="shared" si="9"/>
        <v>3415</v>
      </c>
      <c r="E138" s="25"/>
      <c r="F138" s="25">
        <v>3415</v>
      </c>
    </row>
    <row r="139" spans="1:6" s="2" customFormat="1" ht="24" customHeight="1">
      <c r="A139" s="44" t="s">
        <v>197</v>
      </c>
      <c r="B139" s="45"/>
      <c r="C139" s="46"/>
      <c r="D139" s="11">
        <f>SUM(D140:D140)</f>
        <v>5232</v>
      </c>
      <c r="E139" s="11">
        <f>SUM(E140:E140)</f>
        <v>0</v>
      </c>
      <c r="F139" s="11">
        <f>SUM(F140:F140)</f>
        <v>5232</v>
      </c>
    </row>
    <row r="140" spans="1:6" s="2" customFormat="1" ht="24" customHeight="1">
      <c r="A140" s="19">
        <v>114</v>
      </c>
      <c r="B140" s="12" t="s">
        <v>198</v>
      </c>
      <c r="C140" s="20" t="s">
        <v>199</v>
      </c>
      <c r="D140" s="15">
        <f aca="true" t="shared" si="10" ref="D140:D150">SUM(E140:F140)</f>
        <v>5232</v>
      </c>
      <c r="E140" s="15"/>
      <c r="F140" s="15">
        <v>5232</v>
      </c>
    </row>
    <row r="141" spans="1:6" s="2" customFormat="1" ht="24" customHeight="1">
      <c r="A141" s="44" t="s">
        <v>200</v>
      </c>
      <c r="B141" s="45"/>
      <c r="C141" s="46"/>
      <c r="D141" s="11">
        <f>SUM(D142:D150)</f>
        <v>16696</v>
      </c>
      <c r="E141" s="11">
        <f>SUM(E142:E150)</f>
        <v>1000</v>
      </c>
      <c r="F141" s="11">
        <f>SUM(F142:F150)</f>
        <v>15696</v>
      </c>
    </row>
    <row r="142" spans="1:6" s="2" customFormat="1" ht="24" customHeight="1">
      <c r="A142" s="27">
        <v>115</v>
      </c>
      <c r="B142" s="27" t="s">
        <v>201</v>
      </c>
      <c r="C142" s="28" t="s">
        <v>202</v>
      </c>
      <c r="D142" s="15">
        <f t="shared" si="10"/>
        <v>12890</v>
      </c>
      <c r="E142" s="15">
        <v>0</v>
      </c>
      <c r="F142" s="15">
        <v>12890</v>
      </c>
    </row>
    <row r="143" spans="1:6" s="2" customFormat="1" ht="24" customHeight="1">
      <c r="A143" s="27">
        <v>116</v>
      </c>
      <c r="B143" s="27" t="s">
        <v>203</v>
      </c>
      <c r="C143" s="28" t="s">
        <v>204</v>
      </c>
      <c r="D143" s="15">
        <f t="shared" si="10"/>
        <v>1000</v>
      </c>
      <c r="E143" s="15">
        <v>1000</v>
      </c>
      <c r="F143" s="15">
        <v>0</v>
      </c>
    </row>
    <row r="144" spans="1:6" s="2" customFormat="1" ht="24" customHeight="1">
      <c r="A144" s="27">
        <v>117</v>
      </c>
      <c r="B144" s="27" t="s">
        <v>203</v>
      </c>
      <c r="C144" s="28" t="s">
        <v>205</v>
      </c>
      <c r="D144" s="15">
        <f t="shared" si="10"/>
        <v>386</v>
      </c>
      <c r="E144" s="15"/>
      <c r="F144" s="15">
        <v>386</v>
      </c>
    </row>
    <row r="145" spans="1:6" s="2" customFormat="1" ht="24" customHeight="1">
      <c r="A145" s="27">
        <v>118</v>
      </c>
      <c r="B145" s="27" t="s">
        <v>206</v>
      </c>
      <c r="C145" s="28" t="s">
        <v>207</v>
      </c>
      <c r="D145" s="15">
        <f t="shared" si="10"/>
        <v>300</v>
      </c>
      <c r="E145" s="15"/>
      <c r="F145" s="15">
        <v>300</v>
      </c>
    </row>
    <row r="146" spans="1:6" s="2" customFormat="1" ht="24" customHeight="1">
      <c r="A146" s="27">
        <v>119</v>
      </c>
      <c r="B146" s="27" t="s">
        <v>206</v>
      </c>
      <c r="C146" s="28" t="s">
        <v>208</v>
      </c>
      <c r="D146" s="15">
        <f t="shared" si="10"/>
        <v>1395</v>
      </c>
      <c r="E146" s="15"/>
      <c r="F146" s="15">
        <v>1395</v>
      </c>
    </row>
    <row r="147" spans="1:6" s="2" customFormat="1" ht="24" customHeight="1">
      <c r="A147" s="27">
        <v>120</v>
      </c>
      <c r="B147" s="27" t="s">
        <v>209</v>
      </c>
      <c r="C147" s="28" t="s">
        <v>210</v>
      </c>
      <c r="D147" s="15">
        <f t="shared" si="10"/>
        <v>136</v>
      </c>
      <c r="E147" s="11"/>
      <c r="F147" s="15">
        <v>136</v>
      </c>
    </row>
    <row r="148" spans="1:6" s="2" customFormat="1" ht="24" customHeight="1">
      <c r="A148" s="27">
        <v>121</v>
      </c>
      <c r="B148" s="27" t="s">
        <v>209</v>
      </c>
      <c r="C148" s="28" t="s">
        <v>211</v>
      </c>
      <c r="D148" s="15">
        <f t="shared" si="10"/>
        <v>520</v>
      </c>
      <c r="E148" s="15"/>
      <c r="F148" s="15">
        <v>520</v>
      </c>
    </row>
    <row r="149" spans="1:6" s="2" customFormat="1" ht="24" customHeight="1">
      <c r="A149" s="27">
        <v>122</v>
      </c>
      <c r="B149" s="27" t="s">
        <v>209</v>
      </c>
      <c r="C149" s="28" t="s">
        <v>212</v>
      </c>
      <c r="D149" s="15">
        <f t="shared" si="10"/>
        <v>25</v>
      </c>
      <c r="E149" s="15"/>
      <c r="F149" s="15">
        <v>25</v>
      </c>
    </row>
    <row r="150" spans="1:6" s="2" customFormat="1" ht="24" customHeight="1">
      <c r="A150" s="27">
        <v>123</v>
      </c>
      <c r="B150" s="27" t="s">
        <v>209</v>
      </c>
      <c r="C150" s="28" t="s">
        <v>213</v>
      </c>
      <c r="D150" s="15">
        <f t="shared" si="10"/>
        <v>44</v>
      </c>
      <c r="E150" s="15"/>
      <c r="F150" s="15">
        <v>44</v>
      </c>
    </row>
    <row r="151" spans="1:6" s="2" customFormat="1" ht="24" customHeight="1">
      <c r="A151" s="44" t="s">
        <v>214</v>
      </c>
      <c r="B151" s="45"/>
      <c r="C151" s="46"/>
      <c r="D151" s="11">
        <f>SUM(D152:D163)</f>
        <v>63975</v>
      </c>
      <c r="E151" s="11">
        <f>SUM(E152:E163)</f>
        <v>29552</v>
      </c>
      <c r="F151" s="11">
        <f>SUM(F152:F163)</f>
        <v>34423</v>
      </c>
    </row>
    <row r="152" spans="1:6" s="2" customFormat="1" ht="24" customHeight="1">
      <c r="A152" s="27">
        <v>124</v>
      </c>
      <c r="B152" s="27" t="s">
        <v>215</v>
      </c>
      <c r="C152" s="28" t="s">
        <v>216</v>
      </c>
      <c r="D152" s="15">
        <f aca="true" t="shared" si="11" ref="D152:D163">SUM(E152:F152)</f>
        <v>20000</v>
      </c>
      <c r="E152" s="15">
        <v>20000</v>
      </c>
      <c r="F152" s="15">
        <v>0</v>
      </c>
    </row>
    <row r="153" spans="1:6" s="2" customFormat="1" ht="24" customHeight="1">
      <c r="A153" s="27">
        <v>125</v>
      </c>
      <c r="B153" s="27" t="s">
        <v>217</v>
      </c>
      <c r="C153" s="28" t="s">
        <v>218</v>
      </c>
      <c r="D153" s="15">
        <f t="shared" si="11"/>
        <v>5800</v>
      </c>
      <c r="E153" s="15">
        <v>5800</v>
      </c>
      <c r="F153" s="15">
        <v>0</v>
      </c>
    </row>
    <row r="154" spans="1:6" s="2" customFormat="1" ht="24" customHeight="1">
      <c r="A154" s="27">
        <v>126</v>
      </c>
      <c r="B154" s="27" t="s">
        <v>217</v>
      </c>
      <c r="C154" s="28" t="s">
        <v>219</v>
      </c>
      <c r="D154" s="15">
        <f t="shared" si="11"/>
        <v>510</v>
      </c>
      <c r="E154" s="15">
        <v>510</v>
      </c>
      <c r="F154" s="15">
        <v>0</v>
      </c>
    </row>
    <row r="155" spans="1:6" s="2" customFormat="1" ht="24" customHeight="1">
      <c r="A155" s="27">
        <v>127</v>
      </c>
      <c r="B155" s="27" t="s">
        <v>220</v>
      </c>
      <c r="C155" s="28" t="s">
        <v>221</v>
      </c>
      <c r="D155" s="15">
        <f t="shared" si="11"/>
        <v>400</v>
      </c>
      <c r="E155" s="15">
        <v>400</v>
      </c>
      <c r="F155" s="15">
        <v>0</v>
      </c>
    </row>
    <row r="156" spans="1:6" s="2" customFormat="1" ht="24" customHeight="1">
      <c r="A156" s="27">
        <v>128</v>
      </c>
      <c r="B156" s="27" t="s">
        <v>222</v>
      </c>
      <c r="C156" s="28" t="s">
        <v>223</v>
      </c>
      <c r="D156" s="15">
        <f t="shared" si="11"/>
        <v>88</v>
      </c>
      <c r="E156" s="15">
        <v>88</v>
      </c>
      <c r="F156" s="15">
        <v>0</v>
      </c>
    </row>
    <row r="157" spans="1:6" s="2" customFormat="1" ht="24" customHeight="1">
      <c r="A157" s="27">
        <v>129</v>
      </c>
      <c r="B157" s="27" t="s">
        <v>217</v>
      </c>
      <c r="C157" s="28" t="s">
        <v>224</v>
      </c>
      <c r="D157" s="15">
        <f t="shared" si="11"/>
        <v>127</v>
      </c>
      <c r="E157" s="15">
        <v>127</v>
      </c>
      <c r="F157" s="15">
        <v>0</v>
      </c>
    </row>
    <row r="158" spans="1:6" s="2" customFormat="1" ht="24" customHeight="1">
      <c r="A158" s="27">
        <v>130</v>
      </c>
      <c r="B158" s="27" t="s">
        <v>217</v>
      </c>
      <c r="C158" s="28" t="s">
        <v>225</v>
      </c>
      <c r="D158" s="15">
        <f t="shared" si="11"/>
        <v>433</v>
      </c>
      <c r="E158" s="15">
        <v>433</v>
      </c>
      <c r="F158" s="15">
        <v>0</v>
      </c>
    </row>
    <row r="159" spans="1:6" s="2" customFormat="1" ht="24" customHeight="1">
      <c r="A159" s="27">
        <v>131</v>
      </c>
      <c r="B159" s="27" t="s">
        <v>226</v>
      </c>
      <c r="C159" s="28" t="s">
        <v>227</v>
      </c>
      <c r="D159" s="15">
        <f t="shared" si="11"/>
        <v>330</v>
      </c>
      <c r="E159" s="15">
        <v>330</v>
      </c>
      <c r="F159" s="15">
        <v>0</v>
      </c>
    </row>
    <row r="160" spans="1:6" s="2" customFormat="1" ht="24" customHeight="1">
      <c r="A160" s="27">
        <v>132</v>
      </c>
      <c r="B160" s="27" t="s">
        <v>228</v>
      </c>
      <c r="C160" s="28" t="s">
        <v>229</v>
      </c>
      <c r="D160" s="15">
        <f t="shared" si="11"/>
        <v>379</v>
      </c>
      <c r="E160" s="15">
        <v>379</v>
      </c>
      <c r="F160" s="15">
        <v>0</v>
      </c>
    </row>
    <row r="161" spans="1:6" s="2" customFormat="1" ht="24" customHeight="1">
      <c r="A161" s="27">
        <v>133</v>
      </c>
      <c r="B161" s="27" t="s">
        <v>222</v>
      </c>
      <c r="C161" s="28" t="s">
        <v>230</v>
      </c>
      <c r="D161" s="15">
        <f t="shared" si="11"/>
        <v>568</v>
      </c>
      <c r="E161" s="15">
        <v>568</v>
      </c>
      <c r="F161" s="15">
        <v>0</v>
      </c>
    </row>
    <row r="162" spans="1:6" s="2" customFormat="1" ht="24" customHeight="1">
      <c r="A162" s="27">
        <v>134</v>
      </c>
      <c r="B162" s="27" t="s">
        <v>217</v>
      </c>
      <c r="C162" s="28" t="s">
        <v>231</v>
      </c>
      <c r="D162" s="15">
        <f t="shared" si="11"/>
        <v>917</v>
      </c>
      <c r="E162" s="15">
        <v>917</v>
      </c>
      <c r="F162" s="15">
        <v>0</v>
      </c>
    </row>
    <row r="163" spans="1:6" s="3" customFormat="1" ht="24" customHeight="1">
      <c r="A163" s="27">
        <v>135</v>
      </c>
      <c r="B163" s="29" t="s">
        <v>217</v>
      </c>
      <c r="C163" s="30" t="s">
        <v>232</v>
      </c>
      <c r="D163" s="31">
        <f t="shared" si="11"/>
        <v>34423</v>
      </c>
      <c r="E163" s="31"/>
      <c r="F163" s="31">
        <v>34423</v>
      </c>
    </row>
    <row r="164" spans="1:6" s="2" customFormat="1" ht="24" customHeight="1">
      <c r="A164" s="44" t="s">
        <v>233</v>
      </c>
      <c r="B164" s="45"/>
      <c r="C164" s="46"/>
      <c r="D164" s="11">
        <f>SUM(D165:D174)</f>
        <v>48351</v>
      </c>
      <c r="E164" s="11">
        <f>SUM(E165:E174)</f>
        <v>2208</v>
      </c>
      <c r="F164" s="11">
        <f>SUM(F165:F174)</f>
        <v>46143</v>
      </c>
    </row>
    <row r="165" spans="1:6" s="2" customFormat="1" ht="24" customHeight="1">
      <c r="A165" s="27">
        <v>136</v>
      </c>
      <c r="B165" s="27" t="s">
        <v>234</v>
      </c>
      <c r="C165" s="28" t="s">
        <v>235</v>
      </c>
      <c r="D165" s="15">
        <f aca="true" t="shared" si="12" ref="D165:D174">SUM(E165:F165)</f>
        <v>1160</v>
      </c>
      <c r="E165" s="15"/>
      <c r="F165" s="15">
        <v>1160</v>
      </c>
    </row>
    <row r="166" spans="1:6" s="2" customFormat="1" ht="24" customHeight="1">
      <c r="A166" s="27">
        <v>137</v>
      </c>
      <c r="B166" s="27" t="s">
        <v>234</v>
      </c>
      <c r="C166" s="28" t="s">
        <v>236</v>
      </c>
      <c r="D166" s="15">
        <f t="shared" si="12"/>
        <v>370</v>
      </c>
      <c r="E166" s="15"/>
      <c r="F166" s="15">
        <v>370</v>
      </c>
    </row>
    <row r="167" spans="1:6" s="2" customFormat="1" ht="24" customHeight="1">
      <c r="A167" s="27">
        <v>138</v>
      </c>
      <c r="B167" s="27" t="s">
        <v>237</v>
      </c>
      <c r="C167" s="28" t="s">
        <v>238</v>
      </c>
      <c r="D167" s="15">
        <f t="shared" si="12"/>
        <v>2200</v>
      </c>
      <c r="E167" s="15">
        <v>1600</v>
      </c>
      <c r="F167" s="15">
        <v>600</v>
      </c>
    </row>
    <row r="168" spans="1:6" s="2" customFormat="1" ht="24" customHeight="1">
      <c r="A168" s="27">
        <v>139</v>
      </c>
      <c r="B168" s="27" t="s">
        <v>237</v>
      </c>
      <c r="C168" s="28" t="s">
        <v>239</v>
      </c>
      <c r="D168" s="15">
        <f t="shared" si="12"/>
        <v>310</v>
      </c>
      <c r="E168" s="15">
        <v>198</v>
      </c>
      <c r="F168" s="15">
        <v>112</v>
      </c>
    </row>
    <row r="169" spans="1:6" s="2" customFormat="1" ht="24" customHeight="1">
      <c r="A169" s="27">
        <v>140</v>
      </c>
      <c r="B169" s="27" t="s">
        <v>237</v>
      </c>
      <c r="C169" s="28" t="s">
        <v>240</v>
      </c>
      <c r="D169" s="15">
        <f t="shared" si="12"/>
        <v>760</v>
      </c>
      <c r="E169" s="15">
        <v>300</v>
      </c>
      <c r="F169" s="15">
        <v>460</v>
      </c>
    </row>
    <row r="170" spans="1:6" s="2" customFormat="1" ht="24" customHeight="1">
      <c r="A170" s="27">
        <v>141</v>
      </c>
      <c r="B170" s="27" t="s">
        <v>237</v>
      </c>
      <c r="C170" s="28" t="s">
        <v>241</v>
      </c>
      <c r="D170" s="15">
        <f t="shared" si="12"/>
        <v>150</v>
      </c>
      <c r="E170" s="15">
        <v>110</v>
      </c>
      <c r="F170" s="15">
        <v>40</v>
      </c>
    </row>
    <row r="171" spans="1:6" s="2" customFormat="1" ht="24" customHeight="1">
      <c r="A171" s="27">
        <v>142</v>
      </c>
      <c r="B171" s="27" t="s">
        <v>237</v>
      </c>
      <c r="C171" s="28" t="s">
        <v>242</v>
      </c>
      <c r="D171" s="15">
        <f t="shared" si="12"/>
        <v>1430</v>
      </c>
      <c r="E171" s="15"/>
      <c r="F171" s="15">
        <v>1430</v>
      </c>
    </row>
    <row r="172" spans="1:6" s="2" customFormat="1" ht="24" customHeight="1">
      <c r="A172" s="27">
        <v>143</v>
      </c>
      <c r="B172" s="27" t="s">
        <v>237</v>
      </c>
      <c r="C172" s="28" t="s">
        <v>243</v>
      </c>
      <c r="D172" s="15">
        <f t="shared" si="12"/>
        <v>3080</v>
      </c>
      <c r="E172" s="15"/>
      <c r="F172" s="15">
        <v>3080</v>
      </c>
    </row>
    <row r="173" spans="1:6" s="2" customFormat="1" ht="24" customHeight="1">
      <c r="A173" s="27">
        <v>144</v>
      </c>
      <c r="B173" s="27" t="s">
        <v>237</v>
      </c>
      <c r="C173" s="28" t="s">
        <v>244</v>
      </c>
      <c r="D173" s="15">
        <f t="shared" si="12"/>
        <v>166</v>
      </c>
      <c r="E173" s="15"/>
      <c r="F173" s="15">
        <v>166</v>
      </c>
    </row>
    <row r="174" spans="1:6" s="2" customFormat="1" ht="24" customHeight="1">
      <c r="A174" s="27">
        <v>145</v>
      </c>
      <c r="B174" s="27" t="s">
        <v>237</v>
      </c>
      <c r="C174" s="28" t="s">
        <v>245</v>
      </c>
      <c r="D174" s="15">
        <f t="shared" si="12"/>
        <v>38725</v>
      </c>
      <c r="E174" s="15"/>
      <c r="F174" s="15">
        <v>38725</v>
      </c>
    </row>
    <row r="175" spans="1:6" s="2" customFormat="1" ht="24" customHeight="1">
      <c r="A175" s="44" t="s">
        <v>246</v>
      </c>
      <c r="B175" s="45"/>
      <c r="C175" s="46"/>
      <c r="D175" s="11">
        <f>SUM(D176:D186)</f>
        <v>20747</v>
      </c>
      <c r="E175" s="11">
        <f>SUM(E176:E186)</f>
        <v>10730</v>
      </c>
      <c r="F175" s="11">
        <f>SUM(F176:F186)</f>
        <v>10017</v>
      </c>
    </row>
    <row r="176" spans="1:6" s="2" customFormat="1" ht="24" customHeight="1">
      <c r="A176" s="43">
        <v>146</v>
      </c>
      <c r="B176" s="27" t="s">
        <v>247</v>
      </c>
      <c r="C176" s="28" t="s">
        <v>248</v>
      </c>
      <c r="D176" s="15">
        <f aca="true" t="shared" si="13" ref="D176:D186">SUM(E176:F176)</f>
        <v>1400</v>
      </c>
      <c r="E176" s="15">
        <v>1000</v>
      </c>
      <c r="F176" s="15">
        <v>400</v>
      </c>
    </row>
    <row r="177" spans="1:6" s="2" customFormat="1" ht="24" customHeight="1">
      <c r="A177" s="43">
        <v>147</v>
      </c>
      <c r="B177" s="27" t="s">
        <v>247</v>
      </c>
      <c r="C177" s="28" t="s">
        <v>249</v>
      </c>
      <c r="D177" s="15">
        <f t="shared" si="13"/>
        <v>1804</v>
      </c>
      <c r="E177" s="15">
        <v>1100</v>
      </c>
      <c r="F177" s="15">
        <v>704</v>
      </c>
    </row>
    <row r="178" spans="1:6" s="2" customFormat="1" ht="24" customHeight="1">
      <c r="A178" s="43">
        <v>148</v>
      </c>
      <c r="B178" s="27" t="s">
        <v>250</v>
      </c>
      <c r="C178" s="28" t="s">
        <v>251</v>
      </c>
      <c r="D178" s="15">
        <f t="shared" si="13"/>
        <v>1060</v>
      </c>
      <c r="E178" s="15">
        <v>780</v>
      </c>
      <c r="F178" s="15">
        <v>280</v>
      </c>
    </row>
    <row r="179" spans="1:6" s="2" customFormat="1" ht="24" customHeight="1">
      <c r="A179" s="43">
        <v>149</v>
      </c>
      <c r="B179" s="27" t="s">
        <v>250</v>
      </c>
      <c r="C179" s="28" t="s">
        <v>252</v>
      </c>
      <c r="D179" s="15">
        <f t="shared" si="13"/>
        <v>717</v>
      </c>
      <c r="E179" s="15"/>
      <c r="F179" s="15">
        <v>717</v>
      </c>
    </row>
    <row r="180" spans="1:6" s="2" customFormat="1" ht="24" customHeight="1">
      <c r="A180" s="43">
        <v>150</v>
      </c>
      <c r="B180" s="27" t="s">
        <v>250</v>
      </c>
      <c r="C180" s="28" t="s">
        <v>253</v>
      </c>
      <c r="D180" s="15">
        <f t="shared" si="13"/>
        <v>73</v>
      </c>
      <c r="E180" s="15"/>
      <c r="F180" s="15">
        <v>73</v>
      </c>
    </row>
    <row r="181" spans="1:6" s="2" customFormat="1" ht="24" customHeight="1">
      <c r="A181" s="43">
        <v>151</v>
      </c>
      <c r="B181" s="27" t="s">
        <v>254</v>
      </c>
      <c r="C181" s="32" t="s">
        <v>255</v>
      </c>
      <c r="D181" s="15">
        <f t="shared" si="13"/>
        <v>7602</v>
      </c>
      <c r="E181" s="15"/>
      <c r="F181" s="15">
        <v>7602</v>
      </c>
    </row>
    <row r="182" spans="1:6" s="2" customFormat="1" ht="24" customHeight="1">
      <c r="A182" s="43">
        <v>152</v>
      </c>
      <c r="B182" s="27" t="s">
        <v>254</v>
      </c>
      <c r="C182" s="28" t="s">
        <v>256</v>
      </c>
      <c r="D182" s="15">
        <f t="shared" si="13"/>
        <v>250</v>
      </c>
      <c r="E182" s="15">
        <v>250</v>
      </c>
      <c r="F182" s="15"/>
    </row>
    <row r="183" spans="1:6" s="2" customFormat="1" ht="30.75" customHeight="1">
      <c r="A183" s="43">
        <v>153</v>
      </c>
      <c r="B183" s="27" t="s">
        <v>257</v>
      </c>
      <c r="C183" s="28" t="s">
        <v>258</v>
      </c>
      <c r="D183" s="15">
        <f t="shared" si="13"/>
        <v>7600</v>
      </c>
      <c r="E183" s="15">
        <v>7600</v>
      </c>
      <c r="F183" s="15"/>
    </row>
    <row r="184" spans="1:6" s="2" customFormat="1" ht="24" customHeight="1">
      <c r="A184" s="43">
        <v>154</v>
      </c>
      <c r="B184" s="27" t="s">
        <v>254</v>
      </c>
      <c r="C184" s="28" t="s">
        <v>259</v>
      </c>
      <c r="D184" s="15">
        <f t="shared" si="13"/>
        <v>47</v>
      </c>
      <c r="E184" s="15"/>
      <c r="F184" s="15">
        <v>47</v>
      </c>
    </row>
    <row r="185" spans="1:6" s="2" customFormat="1" ht="24" customHeight="1">
      <c r="A185" s="43">
        <v>155</v>
      </c>
      <c r="B185" s="27" t="s">
        <v>254</v>
      </c>
      <c r="C185" s="28" t="s">
        <v>260</v>
      </c>
      <c r="D185" s="15">
        <f t="shared" si="13"/>
        <v>10</v>
      </c>
      <c r="E185" s="15"/>
      <c r="F185" s="15">
        <v>10</v>
      </c>
    </row>
    <row r="186" spans="1:6" s="2" customFormat="1" ht="24" customHeight="1">
      <c r="A186" s="43">
        <v>156</v>
      </c>
      <c r="B186" s="27" t="s">
        <v>254</v>
      </c>
      <c r="C186" s="28" t="s">
        <v>261</v>
      </c>
      <c r="D186" s="15">
        <f t="shared" si="13"/>
        <v>184</v>
      </c>
      <c r="E186" s="15"/>
      <c r="F186" s="15">
        <v>184</v>
      </c>
    </row>
    <row r="187" spans="1:6" s="2" customFormat="1" ht="24" customHeight="1">
      <c r="A187" s="44" t="s">
        <v>262</v>
      </c>
      <c r="B187" s="45"/>
      <c r="C187" s="46"/>
      <c r="D187" s="11">
        <f>SUM(D188:D197)</f>
        <v>-23789.09</v>
      </c>
      <c r="E187" s="11">
        <f>SUM(E188:E197)</f>
        <v>633</v>
      </c>
      <c r="F187" s="11">
        <f>SUM(F188:F197)</f>
        <v>-24422.09</v>
      </c>
    </row>
    <row r="188" spans="1:6" s="2" customFormat="1" ht="24" customHeight="1">
      <c r="A188" s="33">
        <v>157</v>
      </c>
      <c r="B188" s="12" t="s">
        <v>263</v>
      </c>
      <c r="C188" s="16" t="s">
        <v>264</v>
      </c>
      <c r="D188" s="15">
        <f aca="true" t="shared" si="14" ref="D188:D197">SUM(E188:F188)</f>
        <v>633</v>
      </c>
      <c r="E188" s="15">
        <v>633</v>
      </c>
      <c r="F188" s="15"/>
    </row>
    <row r="189" spans="1:6" s="2" customFormat="1" ht="24" customHeight="1">
      <c r="A189" s="33">
        <v>158</v>
      </c>
      <c r="B189" s="12" t="s">
        <v>263</v>
      </c>
      <c r="C189" s="16" t="s">
        <v>265</v>
      </c>
      <c r="D189" s="15">
        <f t="shared" si="14"/>
        <v>1500</v>
      </c>
      <c r="E189" s="15"/>
      <c r="F189" s="15">
        <v>1500</v>
      </c>
    </row>
    <row r="190" spans="1:6" s="2" customFormat="1" ht="24" customHeight="1">
      <c r="A190" s="33">
        <v>159</v>
      </c>
      <c r="B190" s="12" t="s">
        <v>263</v>
      </c>
      <c r="C190" s="16" t="s">
        <v>266</v>
      </c>
      <c r="D190" s="15">
        <f t="shared" si="14"/>
        <v>931</v>
      </c>
      <c r="E190" s="15"/>
      <c r="F190" s="15">
        <v>931</v>
      </c>
    </row>
    <row r="191" spans="1:6" s="2" customFormat="1" ht="24" customHeight="1">
      <c r="A191" s="33">
        <v>160</v>
      </c>
      <c r="B191" s="12" t="s">
        <v>263</v>
      </c>
      <c r="C191" s="16" t="s">
        <v>267</v>
      </c>
      <c r="D191" s="15">
        <f t="shared" si="14"/>
        <v>277</v>
      </c>
      <c r="E191" s="15"/>
      <c r="F191" s="15">
        <v>277</v>
      </c>
    </row>
    <row r="192" spans="1:6" s="2" customFormat="1" ht="24" customHeight="1">
      <c r="A192" s="33">
        <v>161</v>
      </c>
      <c r="B192" s="12" t="s">
        <v>263</v>
      </c>
      <c r="C192" s="16" t="s">
        <v>268</v>
      </c>
      <c r="D192" s="15">
        <f t="shared" si="14"/>
        <v>240</v>
      </c>
      <c r="E192" s="15"/>
      <c r="F192" s="15">
        <v>240</v>
      </c>
    </row>
    <row r="193" spans="1:6" s="2" customFormat="1" ht="24" customHeight="1">
      <c r="A193" s="33">
        <v>162</v>
      </c>
      <c r="B193" s="12" t="s">
        <v>263</v>
      </c>
      <c r="C193" s="16" t="s">
        <v>269</v>
      </c>
      <c r="D193" s="15">
        <f t="shared" si="14"/>
        <v>944</v>
      </c>
      <c r="E193" s="15"/>
      <c r="F193" s="15">
        <v>944</v>
      </c>
    </row>
    <row r="194" spans="1:6" s="2" customFormat="1" ht="24" customHeight="1">
      <c r="A194" s="33">
        <v>163</v>
      </c>
      <c r="B194" s="12" t="s">
        <v>263</v>
      </c>
      <c r="C194" s="16" t="s">
        <v>270</v>
      </c>
      <c r="D194" s="15">
        <f t="shared" si="14"/>
        <v>175</v>
      </c>
      <c r="E194" s="15"/>
      <c r="F194" s="15">
        <v>175</v>
      </c>
    </row>
    <row r="195" spans="1:6" s="2" customFormat="1" ht="24" customHeight="1">
      <c r="A195" s="33">
        <v>164</v>
      </c>
      <c r="B195" s="12" t="s">
        <v>263</v>
      </c>
      <c r="C195" s="16" t="s">
        <v>271</v>
      </c>
      <c r="D195" s="15">
        <f t="shared" si="14"/>
        <v>530</v>
      </c>
      <c r="E195" s="15"/>
      <c r="F195" s="15">
        <v>530</v>
      </c>
    </row>
    <row r="196" spans="1:6" s="2" customFormat="1" ht="24" customHeight="1">
      <c r="A196" s="33">
        <v>165</v>
      </c>
      <c r="B196" s="12" t="s">
        <v>263</v>
      </c>
      <c r="C196" s="16" t="s">
        <v>272</v>
      </c>
      <c r="D196" s="15">
        <f t="shared" si="14"/>
        <v>60</v>
      </c>
      <c r="E196" s="15"/>
      <c r="F196" s="15">
        <v>60</v>
      </c>
    </row>
    <row r="197" spans="1:6" s="2" customFormat="1" ht="24" customHeight="1">
      <c r="A197" s="33">
        <v>166</v>
      </c>
      <c r="B197" s="12" t="s">
        <v>263</v>
      </c>
      <c r="C197" s="40" t="s">
        <v>348</v>
      </c>
      <c r="D197" s="15">
        <f t="shared" si="14"/>
        <v>-29079.09</v>
      </c>
      <c r="E197" s="15"/>
      <c r="F197" s="15">
        <v>-29079.09</v>
      </c>
    </row>
    <row r="198" spans="1:6" s="2" customFormat="1" ht="24" customHeight="1">
      <c r="A198" s="44" t="s">
        <v>273</v>
      </c>
      <c r="B198" s="45"/>
      <c r="C198" s="46"/>
      <c r="D198" s="11">
        <f>SUM(D199:D204)</f>
        <v>8832</v>
      </c>
      <c r="E198" s="11">
        <f>SUM(E199:E204)</f>
        <v>0</v>
      </c>
      <c r="F198" s="11">
        <f>SUM(F199:F204)</f>
        <v>8832</v>
      </c>
    </row>
    <row r="199" spans="1:6" s="2" customFormat="1" ht="24" customHeight="1">
      <c r="A199" s="12">
        <v>167</v>
      </c>
      <c r="B199" s="12" t="s">
        <v>274</v>
      </c>
      <c r="C199" s="16" t="s">
        <v>275</v>
      </c>
      <c r="D199" s="15">
        <f aca="true" t="shared" si="15" ref="D199:D204">SUM(E199:F199)</f>
        <v>7803</v>
      </c>
      <c r="E199" s="34"/>
      <c r="F199" s="34">
        <v>7803</v>
      </c>
    </row>
    <row r="200" spans="1:6" s="2" customFormat="1" ht="24" customHeight="1">
      <c r="A200" s="12">
        <v>168</v>
      </c>
      <c r="B200" s="12" t="s">
        <v>274</v>
      </c>
      <c r="C200" s="16" t="s">
        <v>276</v>
      </c>
      <c r="D200" s="15">
        <f t="shared" si="15"/>
        <v>100</v>
      </c>
      <c r="E200" s="35"/>
      <c r="F200" s="34">
        <v>100</v>
      </c>
    </row>
    <row r="201" spans="1:6" s="2" customFormat="1" ht="24" customHeight="1">
      <c r="A201" s="12">
        <v>169</v>
      </c>
      <c r="B201" s="12" t="s">
        <v>274</v>
      </c>
      <c r="C201" s="16" t="s">
        <v>277</v>
      </c>
      <c r="D201" s="15">
        <f t="shared" si="15"/>
        <v>520</v>
      </c>
      <c r="E201" s="34"/>
      <c r="F201" s="34">
        <v>520</v>
      </c>
    </row>
    <row r="202" spans="1:6" s="2" customFormat="1" ht="24" customHeight="1">
      <c r="A202" s="12">
        <v>170</v>
      </c>
      <c r="B202" s="12" t="s">
        <v>274</v>
      </c>
      <c r="C202" s="16" t="s">
        <v>278</v>
      </c>
      <c r="D202" s="15">
        <f t="shared" si="15"/>
        <v>30</v>
      </c>
      <c r="E202" s="35"/>
      <c r="F202" s="34">
        <v>30</v>
      </c>
    </row>
    <row r="203" spans="1:6" s="2" customFormat="1" ht="24" customHeight="1">
      <c r="A203" s="12">
        <v>171</v>
      </c>
      <c r="B203" s="12" t="s">
        <v>274</v>
      </c>
      <c r="C203" s="16" t="s">
        <v>279</v>
      </c>
      <c r="D203" s="15">
        <f t="shared" si="15"/>
        <v>178</v>
      </c>
      <c r="E203" s="35"/>
      <c r="F203" s="34">
        <v>178</v>
      </c>
    </row>
    <row r="204" spans="1:6" s="2" customFormat="1" ht="24" customHeight="1">
      <c r="A204" s="12">
        <v>172</v>
      </c>
      <c r="B204" s="12" t="s">
        <v>280</v>
      </c>
      <c r="C204" s="16" t="s">
        <v>281</v>
      </c>
      <c r="D204" s="15">
        <f t="shared" si="15"/>
        <v>201</v>
      </c>
      <c r="E204" s="15"/>
      <c r="F204" s="11">
        <v>201</v>
      </c>
    </row>
    <row r="205" spans="1:6" s="2" customFormat="1" ht="24" customHeight="1">
      <c r="A205" s="47" t="s">
        <v>282</v>
      </c>
      <c r="B205" s="48"/>
      <c r="C205" s="49"/>
      <c r="D205" s="11">
        <f>SUM(D206:D214)</f>
        <v>4577</v>
      </c>
      <c r="E205" s="11">
        <f>SUM(E207:E214)</f>
        <v>0</v>
      </c>
      <c r="F205" s="11">
        <f>SUM(F206:F214)</f>
        <v>4577</v>
      </c>
    </row>
    <row r="206" spans="1:6" s="2" customFormat="1" ht="24" customHeight="1">
      <c r="A206" s="12">
        <v>173</v>
      </c>
      <c r="B206" s="12" t="s">
        <v>283</v>
      </c>
      <c r="C206" s="64" t="s">
        <v>351</v>
      </c>
      <c r="D206" s="31">
        <f aca="true" t="shared" si="16" ref="D206:D214">SUM(E206:F206)</f>
        <v>-840</v>
      </c>
      <c r="E206" s="11"/>
      <c r="F206" s="11">
        <v>-840</v>
      </c>
    </row>
    <row r="207" spans="1:7" s="2" customFormat="1" ht="24" customHeight="1">
      <c r="A207" s="12">
        <v>174</v>
      </c>
      <c r="B207" s="12" t="s">
        <v>283</v>
      </c>
      <c r="C207" s="36" t="s">
        <v>284</v>
      </c>
      <c r="D207" s="31">
        <f t="shared" si="16"/>
        <v>1838</v>
      </c>
      <c r="E207" s="31"/>
      <c r="F207" s="31">
        <v>1838</v>
      </c>
      <c r="G207" s="37"/>
    </row>
    <row r="208" spans="1:6" s="2" customFormat="1" ht="24" customHeight="1">
      <c r="A208" s="12">
        <v>175</v>
      </c>
      <c r="B208" s="12" t="s">
        <v>283</v>
      </c>
      <c r="C208" s="16" t="s">
        <v>285</v>
      </c>
      <c r="D208" s="15">
        <f t="shared" si="16"/>
        <v>26</v>
      </c>
      <c r="E208" s="15"/>
      <c r="F208" s="15">
        <v>26</v>
      </c>
    </row>
    <row r="209" spans="1:6" s="2" customFormat="1" ht="24" customHeight="1">
      <c r="A209" s="12">
        <v>176</v>
      </c>
      <c r="B209" s="12" t="s">
        <v>283</v>
      </c>
      <c r="C209" s="16" t="s">
        <v>286</v>
      </c>
      <c r="D209" s="15">
        <f t="shared" si="16"/>
        <v>90</v>
      </c>
      <c r="E209" s="15"/>
      <c r="F209" s="15">
        <v>90</v>
      </c>
    </row>
    <row r="210" spans="1:6" s="2" customFormat="1" ht="24" customHeight="1">
      <c r="A210" s="12">
        <v>177</v>
      </c>
      <c r="B210" s="12" t="s">
        <v>283</v>
      </c>
      <c r="C210" s="16" t="s">
        <v>287</v>
      </c>
      <c r="D210" s="15">
        <f t="shared" si="16"/>
        <v>77.00000000000011</v>
      </c>
      <c r="E210" s="15"/>
      <c r="F210" s="15">
        <v>77.00000000000011</v>
      </c>
    </row>
    <row r="211" spans="1:6" s="2" customFormat="1" ht="24" customHeight="1">
      <c r="A211" s="12">
        <v>178</v>
      </c>
      <c r="B211" s="12" t="s">
        <v>283</v>
      </c>
      <c r="C211" s="16" t="s">
        <v>288</v>
      </c>
      <c r="D211" s="15">
        <f t="shared" si="16"/>
        <v>2681</v>
      </c>
      <c r="E211" s="15"/>
      <c r="F211" s="15">
        <v>2681</v>
      </c>
    </row>
    <row r="212" spans="1:6" s="2" customFormat="1" ht="24" customHeight="1">
      <c r="A212" s="12">
        <v>179</v>
      </c>
      <c r="B212" s="12" t="s">
        <v>283</v>
      </c>
      <c r="C212" s="16" t="s">
        <v>289</v>
      </c>
      <c r="D212" s="15">
        <f t="shared" si="16"/>
        <v>6</v>
      </c>
      <c r="E212" s="15"/>
      <c r="F212" s="15">
        <v>6</v>
      </c>
    </row>
    <row r="213" spans="1:6" s="2" customFormat="1" ht="24" customHeight="1">
      <c r="A213" s="12">
        <v>180</v>
      </c>
      <c r="B213" s="12" t="s">
        <v>283</v>
      </c>
      <c r="C213" s="16" t="s">
        <v>290</v>
      </c>
      <c r="D213" s="15">
        <f t="shared" si="16"/>
        <v>29</v>
      </c>
      <c r="E213" s="15"/>
      <c r="F213" s="15">
        <v>29</v>
      </c>
    </row>
    <row r="214" spans="1:6" s="2" customFormat="1" ht="24" customHeight="1">
      <c r="A214" s="12">
        <v>181</v>
      </c>
      <c r="B214" s="12" t="s">
        <v>283</v>
      </c>
      <c r="C214" s="16" t="s">
        <v>291</v>
      </c>
      <c r="D214" s="15">
        <f t="shared" si="16"/>
        <v>670</v>
      </c>
      <c r="E214" s="15"/>
      <c r="F214" s="15">
        <v>670</v>
      </c>
    </row>
    <row r="215" spans="1:6" s="2" customFormat="1" ht="24" customHeight="1">
      <c r="A215" s="44" t="s">
        <v>292</v>
      </c>
      <c r="B215" s="45"/>
      <c r="C215" s="46"/>
      <c r="D215" s="11">
        <f>SUM(D216:D218)</f>
        <v>3354</v>
      </c>
      <c r="E215" s="11">
        <f>SUM(E216:E218)</f>
        <v>0</v>
      </c>
      <c r="F215" s="11">
        <f>SUM(F216:F218)</f>
        <v>3354</v>
      </c>
    </row>
    <row r="216" spans="1:6" s="2" customFormat="1" ht="24" customHeight="1">
      <c r="A216" s="12">
        <v>182</v>
      </c>
      <c r="B216" s="12" t="s">
        <v>293</v>
      </c>
      <c r="C216" s="41" t="s">
        <v>294</v>
      </c>
      <c r="D216" s="15">
        <f>SUM(E216:F216)</f>
        <v>1672</v>
      </c>
      <c r="E216" s="15"/>
      <c r="F216" s="15">
        <v>1672</v>
      </c>
    </row>
    <row r="217" spans="1:6" s="2" customFormat="1" ht="24" customHeight="1">
      <c r="A217" s="12">
        <v>183</v>
      </c>
      <c r="B217" s="12" t="s">
        <v>293</v>
      </c>
      <c r="C217" s="41" t="s">
        <v>295</v>
      </c>
      <c r="D217" s="15">
        <f>SUM(E217:F217)</f>
        <v>931</v>
      </c>
      <c r="E217" s="15"/>
      <c r="F217" s="15">
        <v>931</v>
      </c>
    </row>
    <row r="218" spans="1:6" s="2" customFormat="1" ht="24" customHeight="1">
      <c r="A218" s="12">
        <v>184</v>
      </c>
      <c r="B218" s="12" t="s">
        <v>293</v>
      </c>
      <c r="C218" s="41" t="s">
        <v>296</v>
      </c>
      <c r="D218" s="15">
        <f>SUM(E218:F218)</f>
        <v>751</v>
      </c>
      <c r="E218" s="15"/>
      <c r="F218" s="15">
        <v>751</v>
      </c>
    </row>
    <row r="219" spans="1:6" s="2" customFormat="1" ht="24" customHeight="1">
      <c r="A219" s="47" t="s">
        <v>297</v>
      </c>
      <c r="B219" s="48"/>
      <c r="C219" s="49"/>
      <c r="D219" s="11">
        <f>SUM(D220:D220)</f>
        <v>1191</v>
      </c>
      <c r="E219" s="11">
        <f>SUM(E220:E220)</f>
        <v>1020</v>
      </c>
      <c r="F219" s="11">
        <f>SUM(F220:F220)</f>
        <v>171</v>
      </c>
    </row>
    <row r="220" spans="1:6" s="2" customFormat="1" ht="24" customHeight="1">
      <c r="A220" s="12">
        <v>185</v>
      </c>
      <c r="B220" s="12" t="s">
        <v>298</v>
      </c>
      <c r="C220" s="41" t="s">
        <v>299</v>
      </c>
      <c r="D220" s="15">
        <f aca="true" t="shared" si="17" ref="D220:D227">SUM(E220:F220)</f>
        <v>1191</v>
      </c>
      <c r="E220" s="15">
        <v>1020</v>
      </c>
      <c r="F220" s="15">
        <v>171</v>
      </c>
    </row>
    <row r="221" spans="1:6" s="2" customFormat="1" ht="24" customHeight="1">
      <c r="A221" s="44" t="s">
        <v>300</v>
      </c>
      <c r="B221" s="45"/>
      <c r="C221" s="46"/>
      <c r="D221" s="11">
        <f>SUM(D222:D227)</f>
        <v>11061</v>
      </c>
      <c r="E221" s="11">
        <f>SUM(E222:E227)</f>
        <v>6670</v>
      </c>
      <c r="F221" s="11">
        <f>SUM(F222:F227)</f>
        <v>4391</v>
      </c>
    </row>
    <row r="222" spans="1:6" s="2" customFormat="1" ht="24" customHeight="1">
      <c r="A222" s="12">
        <v>186</v>
      </c>
      <c r="B222" s="12" t="s">
        <v>301</v>
      </c>
      <c r="C222" s="41" t="s">
        <v>302</v>
      </c>
      <c r="D222" s="15">
        <f t="shared" si="17"/>
        <v>4118</v>
      </c>
      <c r="E222" s="15"/>
      <c r="F222" s="15">
        <v>4118</v>
      </c>
    </row>
    <row r="223" spans="1:6" s="2" customFormat="1" ht="24" customHeight="1">
      <c r="A223" s="12">
        <v>187</v>
      </c>
      <c r="B223" s="12" t="s">
        <v>301</v>
      </c>
      <c r="C223" s="41" t="s">
        <v>303</v>
      </c>
      <c r="D223" s="15">
        <f t="shared" si="17"/>
        <v>1040</v>
      </c>
      <c r="E223" s="15">
        <v>1040</v>
      </c>
      <c r="F223" s="15"/>
    </row>
    <row r="224" spans="1:6" s="2" customFormat="1" ht="24" customHeight="1">
      <c r="A224" s="12">
        <v>188</v>
      </c>
      <c r="B224" s="12" t="s">
        <v>301</v>
      </c>
      <c r="C224" s="41" t="s">
        <v>304</v>
      </c>
      <c r="D224" s="15">
        <f t="shared" si="17"/>
        <v>2070</v>
      </c>
      <c r="E224" s="15">
        <v>2070</v>
      </c>
      <c r="F224" s="15"/>
    </row>
    <row r="225" spans="1:6" s="2" customFormat="1" ht="24" customHeight="1">
      <c r="A225" s="12">
        <v>189</v>
      </c>
      <c r="B225" s="12" t="s">
        <v>301</v>
      </c>
      <c r="C225" s="41" t="s">
        <v>305</v>
      </c>
      <c r="D225" s="15">
        <f t="shared" si="17"/>
        <v>2410</v>
      </c>
      <c r="E225" s="15">
        <v>2410</v>
      </c>
      <c r="F225" s="15"/>
    </row>
    <row r="226" spans="1:6" s="2" customFormat="1" ht="24" customHeight="1">
      <c r="A226" s="12">
        <v>190</v>
      </c>
      <c r="B226" s="12" t="s">
        <v>301</v>
      </c>
      <c r="C226" s="41" t="s">
        <v>306</v>
      </c>
      <c r="D226" s="15">
        <f t="shared" si="17"/>
        <v>1150</v>
      </c>
      <c r="E226" s="15">
        <v>1150</v>
      </c>
      <c r="F226" s="15"/>
    </row>
    <row r="227" spans="1:6" s="2" customFormat="1" ht="24" customHeight="1">
      <c r="A227" s="12">
        <v>191</v>
      </c>
      <c r="B227" s="38" t="s">
        <v>307</v>
      </c>
      <c r="C227" s="42" t="s">
        <v>308</v>
      </c>
      <c r="D227" s="15">
        <f t="shared" si="17"/>
        <v>273</v>
      </c>
      <c r="E227" s="39"/>
      <c r="F227" s="25">
        <v>273</v>
      </c>
    </row>
    <row r="228" spans="1:6" s="2" customFormat="1" ht="24" customHeight="1">
      <c r="A228" s="44" t="s">
        <v>309</v>
      </c>
      <c r="B228" s="45"/>
      <c r="C228" s="46"/>
      <c r="D228" s="11">
        <f>SUM(D229:D233)</f>
        <v>11801</v>
      </c>
      <c r="E228" s="11">
        <f>SUM(E229:E233)</f>
        <v>4660</v>
      </c>
      <c r="F228" s="11">
        <f>SUM(F229:F233)</f>
        <v>7141</v>
      </c>
    </row>
    <row r="229" spans="1:6" s="2" customFormat="1" ht="24" customHeight="1">
      <c r="A229" s="38">
        <v>192</v>
      </c>
      <c r="B229" s="38" t="s">
        <v>310</v>
      </c>
      <c r="C229" s="42" t="s">
        <v>311</v>
      </c>
      <c r="D229" s="15">
        <f>SUM(E229:F229)</f>
        <v>1097</v>
      </c>
      <c r="E229" s="25"/>
      <c r="F229" s="25">
        <v>1097</v>
      </c>
    </row>
    <row r="230" spans="1:6" s="2" customFormat="1" ht="24" customHeight="1">
      <c r="A230" s="38">
        <v>193</v>
      </c>
      <c r="B230" s="38" t="s">
        <v>310</v>
      </c>
      <c r="C230" s="42" t="s">
        <v>312</v>
      </c>
      <c r="D230" s="15">
        <f>SUM(E230:F230)</f>
        <v>5442</v>
      </c>
      <c r="E230" s="25"/>
      <c r="F230" s="25">
        <v>5442</v>
      </c>
    </row>
    <row r="231" spans="1:6" s="2" customFormat="1" ht="24" customHeight="1">
      <c r="A231" s="38">
        <v>194</v>
      </c>
      <c r="B231" s="38" t="s">
        <v>310</v>
      </c>
      <c r="C231" s="42" t="s">
        <v>313</v>
      </c>
      <c r="D231" s="15">
        <f>SUM(E231:F231)</f>
        <v>1350</v>
      </c>
      <c r="E231" s="25">
        <v>1350</v>
      </c>
      <c r="F231" s="25"/>
    </row>
    <row r="232" spans="1:6" s="2" customFormat="1" ht="24" customHeight="1">
      <c r="A232" s="38">
        <v>195</v>
      </c>
      <c r="B232" s="38" t="s">
        <v>310</v>
      </c>
      <c r="C232" s="42" t="s">
        <v>314</v>
      </c>
      <c r="D232" s="15">
        <f>SUM(E232:F232)</f>
        <v>2990</v>
      </c>
      <c r="E232" s="25">
        <v>2990</v>
      </c>
      <c r="F232" s="25"/>
    </row>
    <row r="233" spans="1:6" s="2" customFormat="1" ht="24" customHeight="1">
      <c r="A233" s="38">
        <v>196</v>
      </c>
      <c r="B233" s="38" t="s">
        <v>310</v>
      </c>
      <c r="C233" s="42" t="s">
        <v>315</v>
      </c>
      <c r="D233" s="15">
        <f>SUM(E233:F233)</f>
        <v>922</v>
      </c>
      <c r="E233" s="25">
        <v>320</v>
      </c>
      <c r="F233" s="25">
        <v>602</v>
      </c>
    </row>
    <row r="234" spans="1:6" s="2" customFormat="1" ht="24" customHeight="1">
      <c r="A234" s="44" t="s">
        <v>316</v>
      </c>
      <c r="B234" s="45"/>
      <c r="C234" s="46"/>
      <c r="D234" s="11">
        <f>SUM(D235:D245)</f>
        <v>21446</v>
      </c>
      <c r="E234" s="11">
        <f>SUM(E235:E245)</f>
        <v>13704</v>
      </c>
      <c r="F234" s="11">
        <f>SUM(F235:F245)</f>
        <v>7742</v>
      </c>
    </row>
    <row r="235" spans="1:6" s="2" customFormat="1" ht="24" customHeight="1">
      <c r="A235" s="12">
        <v>197</v>
      </c>
      <c r="B235" s="12" t="s">
        <v>317</v>
      </c>
      <c r="C235" s="16" t="s">
        <v>318</v>
      </c>
      <c r="D235" s="15">
        <f aca="true" t="shared" si="18" ref="D235:D245">SUM(E235:F235)</f>
        <v>142</v>
      </c>
      <c r="E235" s="15"/>
      <c r="F235" s="15">
        <v>142</v>
      </c>
    </row>
    <row r="236" spans="1:6" s="2" customFormat="1" ht="24" customHeight="1">
      <c r="A236" s="12">
        <v>198</v>
      </c>
      <c r="B236" s="12" t="s">
        <v>317</v>
      </c>
      <c r="C236" s="16" t="s">
        <v>319</v>
      </c>
      <c r="D236" s="15">
        <f t="shared" si="18"/>
        <v>930</v>
      </c>
      <c r="E236" s="15">
        <v>930</v>
      </c>
      <c r="F236" s="15"/>
    </row>
    <row r="237" spans="1:6" s="2" customFormat="1" ht="24" customHeight="1">
      <c r="A237" s="12">
        <v>199</v>
      </c>
      <c r="B237" s="12" t="s">
        <v>317</v>
      </c>
      <c r="C237" s="16" t="s">
        <v>320</v>
      </c>
      <c r="D237" s="15">
        <f t="shared" si="18"/>
        <v>2290</v>
      </c>
      <c r="E237" s="15">
        <v>2290</v>
      </c>
      <c r="F237" s="15"/>
    </row>
    <row r="238" spans="1:6" s="2" customFormat="1" ht="24" customHeight="1">
      <c r="A238" s="12">
        <v>200</v>
      </c>
      <c r="B238" s="12" t="s">
        <v>317</v>
      </c>
      <c r="C238" s="16" t="s">
        <v>321</v>
      </c>
      <c r="D238" s="15">
        <f t="shared" si="18"/>
        <v>1610</v>
      </c>
      <c r="E238" s="15">
        <v>1610</v>
      </c>
      <c r="F238" s="15"/>
    </row>
    <row r="239" spans="1:6" s="2" customFormat="1" ht="24" customHeight="1">
      <c r="A239" s="12">
        <v>201</v>
      </c>
      <c r="B239" s="12" t="s">
        <v>317</v>
      </c>
      <c r="C239" s="16" t="s">
        <v>322</v>
      </c>
      <c r="D239" s="15">
        <f t="shared" si="18"/>
        <v>9948</v>
      </c>
      <c r="E239" s="15">
        <v>3600</v>
      </c>
      <c r="F239" s="15">
        <v>6348</v>
      </c>
    </row>
    <row r="240" spans="1:6" s="2" customFormat="1" ht="24" customHeight="1">
      <c r="A240" s="12">
        <v>202</v>
      </c>
      <c r="B240" s="12" t="s">
        <v>317</v>
      </c>
      <c r="C240" s="16" t="s">
        <v>323</v>
      </c>
      <c r="D240" s="15">
        <f t="shared" si="18"/>
        <v>2780</v>
      </c>
      <c r="E240" s="15">
        <v>2780</v>
      </c>
      <c r="F240" s="15"/>
    </row>
    <row r="241" spans="1:6" s="2" customFormat="1" ht="24" customHeight="1">
      <c r="A241" s="12">
        <v>203</v>
      </c>
      <c r="B241" s="12" t="s">
        <v>317</v>
      </c>
      <c r="C241" s="16" t="s">
        <v>324</v>
      </c>
      <c r="D241" s="15">
        <f t="shared" si="18"/>
        <v>245</v>
      </c>
      <c r="E241" s="15"/>
      <c r="F241" s="15">
        <v>245</v>
      </c>
    </row>
    <row r="242" spans="1:6" s="2" customFormat="1" ht="24" customHeight="1">
      <c r="A242" s="12">
        <v>204</v>
      </c>
      <c r="B242" s="12" t="s">
        <v>317</v>
      </c>
      <c r="C242" s="16" t="s">
        <v>325</v>
      </c>
      <c r="D242" s="15">
        <f t="shared" si="18"/>
        <v>301</v>
      </c>
      <c r="E242" s="15"/>
      <c r="F242" s="15">
        <v>301</v>
      </c>
    </row>
    <row r="243" spans="1:6" s="2" customFormat="1" ht="24" customHeight="1">
      <c r="A243" s="12">
        <v>205</v>
      </c>
      <c r="B243" s="12" t="s">
        <v>317</v>
      </c>
      <c r="C243" s="16" t="s">
        <v>326</v>
      </c>
      <c r="D243" s="15">
        <f t="shared" si="18"/>
        <v>1170</v>
      </c>
      <c r="E243" s="15">
        <v>1170</v>
      </c>
      <c r="F243" s="15"/>
    </row>
    <row r="244" spans="1:6" s="2" customFormat="1" ht="24" customHeight="1">
      <c r="A244" s="12">
        <v>206</v>
      </c>
      <c r="B244" s="12" t="s">
        <v>317</v>
      </c>
      <c r="C244" s="16" t="s">
        <v>327</v>
      </c>
      <c r="D244" s="15">
        <f t="shared" si="18"/>
        <v>735</v>
      </c>
      <c r="E244" s="15">
        <v>389</v>
      </c>
      <c r="F244" s="15">
        <v>346</v>
      </c>
    </row>
    <row r="245" spans="1:6" s="2" customFormat="1" ht="24" customHeight="1">
      <c r="A245" s="12">
        <v>207</v>
      </c>
      <c r="B245" s="12" t="s">
        <v>317</v>
      </c>
      <c r="C245" s="16" t="s">
        <v>328</v>
      </c>
      <c r="D245" s="15">
        <f t="shared" si="18"/>
        <v>1295</v>
      </c>
      <c r="E245" s="15">
        <v>935</v>
      </c>
      <c r="F245" s="15">
        <v>360</v>
      </c>
    </row>
    <row r="246" spans="1:6" s="2" customFormat="1" ht="24" customHeight="1">
      <c r="A246" s="44" t="s">
        <v>329</v>
      </c>
      <c r="B246" s="45"/>
      <c r="C246" s="46"/>
      <c r="D246" s="11">
        <f>SUM(D247:D263)</f>
        <v>299659</v>
      </c>
      <c r="E246" s="11">
        <f>SUM(E247:E263)</f>
        <v>267555</v>
      </c>
      <c r="F246" s="11">
        <f>SUM(F247:F263)</f>
        <v>32104</v>
      </c>
    </row>
    <row r="247" spans="1:6" s="2" customFormat="1" ht="30.75" customHeight="1">
      <c r="A247" s="12">
        <v>208</v>
      </c>
      <c r="B247" s="12" t="s">
        <v>330</v>
      </c>
      <c r="C247" s="16" t="s">
        <v>331</v>
      </c>
      <c r="D247" s="15">
        <f aca="true" t="shared" si="19" ref="D247:D263">SUM(E247:F247)</f>
        <v>200000</v>
      </c>
      <c r="E247" s="15">
        <v>200000</v>
      </c>
      <c r="F247" s="15"/>
    </row>
    <row r="248" spans="1:6" s="2" customFormat="1" ht="24" customHeight="1">
      <c r="A248" s="12">
        <v>209</v>
      </c>
      <c r="B248" s="12" t="s">
        <v>332</v>
      </c>
      <c r="C248" s="16" t="s">
        <v>333</v>
      </c>
      <c r="D248" s="15">
        <f t="shared" si="19"/>
        <v>59000</v>
      </c>
      <c r="E248" s="15">
        <v>59000</v>
      </c>
      <c r="F248" s="15"/>
    </row>
    <row r="249" spans="1:6" s="2" customFormat="1" ht="24" customHeight="1">
      <c r="A249" s="12">
        <v>210</v>
      </c>
      <c r="B249" s="12" t="s">
        <v>332</v>
      </c>
      <c r="C249" s="16" t="s">
        <v>334</v>
      </c>
      <c r="D249" s="15">
        <f t="shared" si="19"/>
        <v>3728</v>
      </c>
      <c r="E249" s="15">
        <v>2999</v>
      </c>
      <c r="F249" s="15">
        <v>729</v>
      </c>
    </row>
    <row r="250" spans="1:6" s="2" customFormat="1" ht="24" customHeight="1">
      <c r="A250" s="12">
        <v>211</v>
      </c>
      <c r="B250" s="12" t="s">
        <v>332</v>
      </c>
      <c r="C250" s="16" t="s">
        <v>335</v>
      </c>
      <c r="D250" s="15">
        <f t="shared" si="19"/>
        <v>3030</v>
      </c>
      <c r="E250" s="15">
        <v>2557</v>
      </c>
      <c r="F250" s="15">
        <v>473</v>
      </c>
    </row>
    <row r="251" spans="1:6" s="2" customFormat="1" ht="24" customHeight="1">
      <c r="A251" s="12">
        <v>212</v>
      </c>
      <c r="B251" s="12" t="s">
        <v>332</v>
      </c>
      <c r="C251" s="16" t="s">
        <v>336</v>
      </c>
      <c r="D251" s="15">
        <f t="shared" si="19"/>
        <v>3570</v>
      </c>
      <c r="E251" s="15">
        <v>2999</v>
      </c>
      <c r="F251" s="15">
        <v>571</v>
      </c>
    </row>
    <row r="252" spans="1:6" s="2" customFormat="1" ht="24" customHeight="1">
      <c r="A252" s="12">
        <v>213</v>
      </c>
      <c r="B252" s="12" t="s">
        <v>332</v>
      </c>
      <c r="C252" s="16" t="s">
        <v>337</v>
      </c>
      <c r="D252" s="15">
        <f t="shared" si="19"/>
        <v>197</v>
      </c>
      <c r="E252" s="15"/>
      <c r="F252" s="15">
        <v>197</v>
      </c>
    </row>
    <row r="253" spans="1:6" s="2" customFormat="1" ht="24" customHeight="1">
      <c r="A253" s="12">
        <v>214</v>
      </c>
      <c r="B253" s="12" t="s">
        <v>332</v>
      </c>
      <c r="C253" s="16" t="s">
        <v>338</v>
      </c>
      <c r="D253" s="15">
        <f t="shared" si="19"/>
        <v>1031</v>
      </c>
      <c r="E253" s="15"/>
      <c r="F253" s="15">
        <v>1031</v>
      </c>
    </row>
    <row r="254" spans="1:6" s="2" customFormat="1" ht="24" customHeight="1">
      <c r="A254" s="12">
        <v>215</v>
      </c>
      <c r="B254" s="12" t="s">
        <v>332</v>
      </c>
      <c r="C254" s="16" t="s">
        <v>339</v>
      </c>
      <c r="D254" s="15">
        <f t="shared" si="19"/>
        <v>548</v>
      </c>
      <c r="E254" s="15"/>
      <c r="F254" s="15">
        <v>548</v>
      </c>
    </row>
    <row r="255" spans="1:6" s="2" customFormat="1" ht="24" customHeight="1">
      <c r="A255" s="12">
        <v>216</v>
      </c>
      <c r="B255" s="12" t="s">
        <v>332</v>
      </c>
      <c r="C255" s="16" t="s">
        <v>340</v>
      </c>
      <c r="D255" s="15">
        <f t="shared" si="19"/>
        <v>13909</v>
      </c>
      <c r="E255" s="15"/>
      <c r="F255" s="15">
        <v>13909</v>
      </c>
    </row>
    <row r="256" spans="1:6" s="2" customFormat="1" ht="24" customHeight="1">
      <c r="A256" s="12">
        <v>217</v>
      </c>
      <c r="B256" s="12" t="s">
        <v>332</v>
      </c>
      <c r="C256" s="16" t="s">
        <v>341</v>
      </c>
      <c r="D256" s="15">
        <f t="shared" si="19"/>
        <v>3214</v>
      </c>
      <c r="E256" s="15"/>
      <c r="F256" s="15">
        <v>3214</v>
      </c>
    </row>
    <row r="257" spans="1:6" s="2" customFormat="1" ht="24" customHeight="1">
      <c r="A257" s="12">
        <v>218</v>
      </c>
      <c r="B257" s="12" t="s">
        <v>332</v>
      </c>
      <c r="C257" s="16" t="s">
        <v>342</v>
      </c>
      <c r="D257" s="15">
        <f t="shared" si="19"/>
        <v>3339</v>
      </c>
      <c r="E257" s="15"/>
      <c r="F257" s="15">
        <v>3339</v>
      </c>
    </row>
    <row r="258" spans="1:6" s="2" customFormat="1" ht="24" customHeight="1">
      <c r="A258" s="12">
        <v>219</v>
      </c>
      <c r="B258" s="12" t="s">
        <v>332</v>
      </c>
      <c r="C258" s="16" t="s">
        <v>343</v>
      </c>
      <c r="D258" s="15">
        <f t="shared" si="19"/>
        <v>1663</v>
      </c>
      <c r="E258" s="15"/>
      <c r="F258" s="15">
        <v>1663</v>
      </c>
    </row>
    <row r="259" spans="1:6" s="2" customFormat="1" ht="24" customHeight="1">
      <c r="A259" s="12">
        <v>220</v>
      </c>
      <c r="B259" s="12" t="s">
        <v>332</v>
      </c>
      <c r="C259" s="16" t="s">
        <v>344</v>
      </c>
      <c r="D259" s="15">
        <f t="shared" si="19"/>
        <v>492</v>
      </c>
      <c r="E259" s="15"/>
      <c r="F259" s="15">
        <v>492</v>
      </c>
    </row>
    <row r="260" spans="1:6" s="2" customFormat="1" ht="24" customHeight="1">
      <c r="A260" s="12">
        <v>221</v>
      </c>
      <c r="B260" s="12" t="s">
        <v>332</v>
      </c>
      <c r="C260" s="16" t="s">
        <v>345</v>
      </c>
      <c r="D260" s="15">
        <f t="shared" si="19"/>
        <v>876</v>
      </c>
      <c r="E260" s="15"/>
      <c r="F260" s="15">
        <v>876</v>
      </c>
    </row>
    <row r="261" spans="1:6" s="2" customFormat="1" ht="24" customHeight="1">
      <c r="A261" s="12">
        <v>222</v>
      </c>
      <c r="B261" s="12" t="s">
        <v>332</v>
      </c>
      <c r="C261" s="16" t="s">
        <v>346</v>
      </c>
      <c r="D261" s="15">
        <f t="shared" si="19"/>
        <v>935</v>
      </c>
      <c r="E261" s="15"/>
      <c r="F261" s="15">
        <v>935</v>
      </c>
    </row>
    <row r="262" spans="1:6" s="2" customFormat="1" ht="24" customHeight="1">
      <c r="A262" s="12">
        <v>223</v>
      </c>
      <c r="B262" s="12" t="s">
        <v>332</v>
      </c>
      <c r="C262" s="16" t="s">
        <v>347</v>
      </c>
      <c r="D262" s="15">
        <f t="shared" si="19"/>
        <v>593</v>
      </c>
      <c r="E262" s="15"/>
      <c r="F262" s="15">
        <v>593</v>
      </c>
    </row>
    <row r="263" spans="1:6" s="2" customFormat="1" ht="24" customHeight="1">
      <c r="A263" s="12">
        <v>224</v>
      </c>
      <c r="B263" s="12" t="s">
        <v>332</v>
      </c>
      <c r="C263" s="41" t="s">
        <v>349</v>
      </c>
      <c r="D263" s="15">
        <f t="shared" si="19"/>
        <v>3534</v>
      </c>
      <c r="E263" s="15"/>
      <c r="F263" s="15">
        <v>3534</v>
      </c>
    </row>
  </sheetData>
  <sheetProtection/>
  <mergeCells count="40">
    <mergeCell ref="A1:B1"/>
    <mergeCell ref="A2:F2"/>
    <mergeCell ref="A3:F3"/>
    <mergeCell ref="B7:C7"/>
    <mergeCell ref="A8:C8"/>
    <mergeCell ref="A19:C19"/>
    <mergeCell ref="A4:A6"/>
    <mergeCell ref="B4:B6"/>
    <mergeCell ref="C4:C6"/>
    <mergeCell ref="D4:F5"/>
    <mergeCell ref="A30:C30"/>
    <mergeCell ref="A56:C56"/>
    <mergeCell ref="A60:C60"/>
    <mergeCell ref="A68:C68"/>
    <mergeCell ref="A71:C71"/>
    <mergeCell ref="A82:C82"/>
    <mergeCell ref="A90:C90"/>
    <mergeCell ref="A94:C94"/>
    <mergeCell ref="A101:C101"/>
    <mergeCell ref="A103:C103"/>
    <mergeCell ref="A105:C105"/>
    <mergeCell ref="A108:C108"/>
    <mergeCell ref="A219:C219"/>
    <mergeCell ref="A221:C221"/>
    <mergeCell ref="A114:C114"/>
    <mergeCell ref="A124:C124"/>
    <mergeCell ref="A128:C128"/>
    <mergeCell ref="A132:C132"/>
    <mergeCell ref="A139:C139"/>
    <mergeCell ref="A141:C141"/>
    <mergeCell ref="A228:C228"/>
    <mergeCell ref="A234:C234"/>
    <mergeCell ref="A246:C246"/>
    <mergeCell ref="A151:C151"/>
    <mergeCell ref="A164:C164"/>
    <mergeCell ref="A175:C175"/>
    <mergeCell ref="A187:C187"/>
    <mergeCell ref="A198:C198"/>
    <mergeCell ref="A205:C205"/>
    <mergeCell ref="A215:C215"/>
  </mergeCells>
  <printOptions/>
  <pageMargins left="0.7" right="0.7" top="0.75" bottom="0.75" header="0.3" footer="0.3"/>
  <pageSetup fitToHeight="0"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蒋国庆</dc:creator>
  <cp:keywords/>
  <dc:description/>
  <cp:lastModifiedBy>宋佳益</cp:lastModifiedBy>
  <cp:lastPrinted>2019-05-20T07:56:32Z</cp:lastPrinted>
  <dcterms:created xsi:type="dcterms:W3CDTF">2019-04-26T00:36:14Z</dcterms:created>
  <dcterms:modified xsi:type="dcterms:W3CDTF">2019-06-17T03:36:32Z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