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资金分配总表" sheetId="1" r:id="rId1"/>
  </sheets>
  <calcPr calcId="144525"/>
</workbook>
</file>

<file path=xl/sharedStrings.xml><?xml version="1.0" encoding="utf-8"?>
<sst xmlns="http://schemas.openxmlformats.org/spreadsheetml/2006/main" count="49" uniqueCount="49">
  <si>
    <t>附件1</t>
  </si>
  <si>
    <t>2025年中央集中彩票公益金支持社会福利
事业资金（第一批）分配表</t>
  </si>
  <si>
    <t>单位：万元</t>
  </si>
  <si>
    <t>序号</t>
  </si>
  <si>
    <t>地区
（单位）</t>
  </si>
  <si>
    <t>小计</t>
  </si>
  <si>
    <t>其中：</t>
  </si>
  <si>
    <t>已下达
资金</t>
  </si>
  <si>
    <t>本次下达
资金</t>
  </si>
  <si>
    <t>支持四类社会
福利资金</t>
  </si>
  <si>
    <t>支持重点区域
发展资金</t>
  </si>
  <si>
    <t>合计</t>
  </si>
  <si>
    <t>北  京</t>
  </si>
  <si>
    <t>天  津</t>
  </si>
  <si>
    <t>河  北</t>
  </si>
  <si>
    <t>山  西</t>
  </si>
  <si>
    <t>内蒙古</t>
  </si>
  <si>
    <t>辽  宁</t>
  </si>
  <si>
    <t>其中：大连</t>
  </si>
  <si>
    <t>吉  林</t>
  </si>
  <si>
    <t>黑龙江</t>
  </si>
  <si>
    <t>上  海</t>
  </si>
  <si>
    <t>江  苏</t>
  </si>
  <si>
    <t>浙  江</t>
  </si>
  <si>
    <t>其中：宁波</t>
  </si>
  <si>
    <t>安  徽</t>
  </si>
  <si>
    <t>福  建</t>
  </si>
  <si>
    <t>其中：厦门</t>
  </si>
  <si>
    <t>江  西</t>
  </si>
  <si>
    <t>山  东</t>
  </si>
  <si>
    <t>其中：青岛</t>
  </si>
  <si>
    <t>河  南</t>
  </si>
  <si>
    <t>湖  北</t>
  </si>
  <si>
    <t>湖  南</t>
  </si>
  <si>
    <t>广  东</t>
  </si>
  <si>
    <t>其中：深圳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</si>
  <si>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</si>
  <si>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</si>
  <si>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</si>
  <si>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</si>
  <si>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</si>
  <si>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</si>
  <si>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</si>
  <si>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</si>
  <si>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</si>
  <si>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</si>
  <si>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</si>
  <si>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</si>
  <si>
    <t>新疆生产建设兵团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</si>
</sst>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20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color indexed="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3" fillId="22" borderId="13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6" fillId="30" borderId="13" applyNumberFormat="false" applyAlignment="false" applyProtection="false">
      <alignment vertical="center"/>
    </xf>
    <xf numFmtId="0" fontId="20" fillId="22" borderId="12" applyNumberFormat="false" applyAlignment="false" applyProtection="false">
      <alignment vertical="center"/>
    </xf>
    <xf numFmtId="0" fontId="25" fillId="26" borderId="14" applyNumberFormat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3" fillId="8" borderId="8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1" fillId="0" borderId="5" xfId="0" applyFont="true" applyBorder="true" applyAlignment="true">
      <alignment horizontal="center" vertical="center" wrapText="true"/>
    </xf>
    <xf numFmtId="0" fontId="1" fillId="0" borderId="6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right" vertical="center" wrapText="true"/>
    </xf>
    <xf numFmtId="0" fontId="0" fillId="0" borderId="2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shrinkToFit="true"/>
    </xf>
    <xf numFmtId="0" fontId="0" fillId="0" borderId="2" xfId="0" applyFont="true" applyBorder="true" applyAlignment="true">
      <alignment horizontal="right" vertical="center" wrapText="true"/>
    </xf>
    <xf numFmtId="0" fontId="0" fillId="0" borderId="2" xfId="0" applyBorder="true" applyAlignment="true">
      <alignment horizontal="right" vertical="center"/>
    </xf>
    <xf numFmtId="0" fontId="5" fillId="0" borderId="2" xfId="0" applyFont="true" applyBorder="true" applyAlignment="true">
      <alignment horizontal="center" vertical="center" shrinkToFit="true"/>
    </xf>
    <xf numFmtId="0" fontId="0" fillId="0" borderId="2" xfId="0" applyFont="true" applyFill="true" applyBorder="true" applyAlignment="true">
      <alignment horizontal="center" vertical="center" shrinkToFit="true"/>
    </xf>
    <xf numFmtId="0" fontId="6" fillId="0" borderId="0" xfId="0" applyFont="true" applyAlignment="true">
      <alignment horizontal="right" vertical="center"/>
    </xf>
    <xf numFmtId="0" fontId="1" fillId="0" borderId="7" xfId="0" applyFont="true" applyBorder="true" applyAlignment="true">
      <alignment vertical="center" wrapText="true"/>
    </xf>
    <xf numFmtId="0" fontId="7" fillId="0" borderId="1" xfId="46" applyFont="true" applyBorder="true" applyAlignment="true">
      <alignment horizontal="center" vertical="center" wrapText="true"/>
    </xf>
    <xf numFmtId="0" fontId="7" fillId="0" borderId="2" xfId="46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7" fillId="0" borderId="4" xfId="46" applyFont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0" fontId="0" fillId="0" borderId="2" xfId="0" applyFont="true" applyFill="true" applyBorder="true" applyAlignment="true">
      <alignment horizontal="righ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3"/>
  <sheetViews>
    <sheetView tabSelected="1" zoomScale="70" zoomScaleNormal="70" workbookViewId="0">
      <selection activeCell="R16" sqref="R16"/>
    </sheetView>
  </sheetViews>
  <sheetFormatPr defaultColWidth="9" defaultRowHeight="15.75" outlineLevelCol="6"/>
  <cols>
    <col min="1" max="1" width="8.73333333333333" customWidth="true"/>
    <col min="2" max="2" width="15.875" customWidth="true"/>
    <col min="3" max="7" width="15.625" customWidth="true"/>
  </cols>
  <sheetData>
    <row r="1" ht="25.5" spans="1:5">
      <c r="A1" s="2" t="s">
        <v>0</v>
      </c>
      <c r="B1" s="3"/>
      <c r="C1" s="3"/>
      <c r="D1" s="3"/>
      <c r="E1" s="3"/>
    </row>
    <row r="2" ht="52" customHeight="true" spans="1:7">
      <c r="A2" s="4" t="s">
        <v>1</v>
      </c>
      <c r="B2" s="5"/>
      <c r="C2" s="5"/>
      <c r="D2" s="5"/>
      <c r="E2" s="5"/>
      <c r="F2" s="5"/>
      <c r="G2" s="5"/>
    </row>
    <row r="3" ht="25" customHeight="true" spans="7:7">
      <c r="G3" s="19" t="s">
        <v>2</v>
      </c>
    </row>
    <row r="4" s="1" customFormat="true" ht="28" customHeight="true" spans="1:7">
      <c r="A4" s="6" t="s">
        <v>3</v>
      </c>
      <c r="B4" s="6" t="s">
        <v>4</v>
      </c>
      <c r="C4" s="7" t="s">
        <v>5</v>
      </c>
      <c r="D4" s="8" t="s">
        <v>6</v>
      </c>
      <c r="E4" s="20"/>
      <c r="F4" s="21" t="s">
        <v>7</v>
      </c>
      <c r="G4" s="22" t="s">
        <v>8</v>
      </c>
    </row>
    <row r="5" s="1" customFormat="true" ht="44" customHeight="true" spans="1:7">
      <c r="A5" s="9"/>
      <c r="B5" s="9"/>
      <c r="C5" s="7"/>
      <c r="D5" s="7" t="s">
        <v>9</v>
      </c>
      <c r="E5" s="23" t="s">
        <v>10</v>
      </c>
      <c r="F5" s="24"/>
      <c r="G5" s="22"/>
    </row>
    <row r="6" s="1" customFormat="true" ht="20" customHeight="true" spans="1:7">
      <c r="A6" s="10" t="s">
        <v>11</v>
      </c>
      <c r="B6" s="11"/>
      <c r="C6" s="12">
        <f>SUM(C7:C43)-SUM(C13,C19,C22,C25,C30)</f>
        <v>298200</v>
      </c>
      <c r="D6" s="12">
        <f>SUM(D7:D43)-SUM(D13,D19,D22,D25,D30)</f>
        <v>268380</v>
      </c>
      <c r="E6" s="12">
        <f>SUM(E7:E43)-SUM(E13,E19,E22,E25,E30)</f>
        <v>29820</v>
      </c>
      <c r="F6" s="12">
        <f>SUM(F7:F43)-SUM(F13,F19,F22,F25,F30)</f>
        <v>327398</v>
      </c>
      <c r="G6" s="12">
        <f>SUM(G7:G43)-SUM(G13,G19,G22,G25,G30)</f>
        <v>-29198</v>
      </c>
    </row>
    <row r="7" ht="20" customHeight="true" spans="1:7">
      <c r="A7" s="13">
        <v>1</v>
      </c>
      <c r="B7" s="14" t="s">
        <v>12</v>
      </c>
      <c r="C7" s="15">
        <f>SUM(D7:E7)</f>
        <v>826</v>
      </c>
      <c r="D7" s="16">
        <v>826</v>
      </c>
      <c r="E7" s="15"/>
      <c r="F7" s="16">
        <v>909</v>
      </c>
      <c r="G7" s="25">
        <f>C7-F7</f>
        <v>-83</v>
      </c>
    </row>
    <row r="8" ht="20" customHeight="true" spans="1:7">
      <c r="A8" s="13">
        <v>2</v>
      </c>
      <c r="B8" s="14" t="s">
        <v>13</v>
      </c>
      <c r="C8" s="15">
        <f t="shared" ref="C8:C43" si="0">SUM(D8:E8)</f>
        <v>1353</v>
      </c>
      <c r="D8" s="16">
        <v>1353</v>
      </c>
      <c r="E8" s="15"/>
      <c r="F8" s="16">
        <v>1463</v>
      </c>
      <c r="G8" s="25">
        <f t="shared" ref="G8:G43" si="1">C8-F8</f>
        <v>-110</v>
      </c>
    </row>
    <row r="9" ht="20" customHeight="true" spans="1:7">
      <c r="A9" s="13">
        <v>3</v>
      </c>
      <c r="B9" s="14" t="s">
        <v>14</v>
      </c>
      <c r="C9" s="15">
        <f t="shared" si="0"/>
        <v>12943</v>
      </c>
      <c r="D9" s="16">
        <v>12943</v>
      </c>
      <c r="E9" s="15"/>
      <c r="F9" s="16">
        <v>13152</v>
      </c>
      <c r="G9" s="25">
        <f t="shared" si="1"/>
        <v>-209</v>
      </c>
    </row>
    <row r="10" ht="20" customHeight="true" spans="1:7">
      <c r="A10" s="13">
        <v>4</v>
      </c>
      <c r="B10" s="14" t="s">
        <v>15</v>
      </c>
      <c r="C10" s="15">
        <f t="shared" si="0"/>
        <v>5767</v>
      </c>
      <c r="D10" s="16">
        <v>5767</v>
      </c>
      <c r="E10" s="15"/>
      <c r="F10" s="16">
        <v>6489</v>
      </c>
      <c r="G10" s="25">
        <f t="shared" si="1"/>
        <v>-722</v>
      </c>
    </row>
    <row r="11" ht="20" customHeight="true" spans="1:7">
      <c r="A11" s="13">
        <v>5</v>
      </c>
      <c r="B11" s="14" t="s">
        <v>16</v>
      </c>
      <c r="C11" s="15">
        <f t="shared" si="0"/>
        <v>8590</v>
      </c>
      <c r="D11" s="16">
        <v>7422</v>
      </c>
      <c r="E11" s="15">
        <v>1168</v>
      </c>
      <c r="F11" s="16">
        <v>10246</v>
      </c>
      <c r="G11" s="25">
        <f t="shared" si="1"/>
        <v>-1656</v>
      </c>
    </row>
    <row r="12" ht="20" customHeight="true" spans="1:7">
      <c r="A12" s="13">
        <v>6</v>
      </c>
      <c r="B12" s="14" t="s">
        <v>17</v>
      </c>
      <c r="C12" s="15">
        <f t="shared" si="0"/>
        <v>9607</v>
      </c>
      <c r="D12" s="16">
        <v>9607</v>
      </c>
      <c r="E12" s="15"/>
      <c r="F12" s="16">
        <v>10932</v>
      </c>
      <c r="G12" s="25">
        <f t="shared" si="1"/>
        <v>-1325</v>
      </c>
    </row>
    <row r="13" ht="20" customHeight="true" spans="1:7">
      <c r="A13" s="13">
        <v>7</v>
      </c>
      <c r="B13" s="17" t="s">
        <v>18</v>
      </c>
      <c r="C13" s="15">
        <f t="shared" si="0"/>
        <v>1123</v>
      </c>
      <c r="D13" s="16">
        <v>1123</v>
      </c>
      <c r="E13" s="15"/>
      <c r="F13" s="16">
        <v>1337</v>
      </c>
      <c r="G13" s="25">
        <f t="shared" si="1"/>
        <v>-214</v>
      </c>
    </row>
    <row r="14" ht="20" customHeight="true" spans="1:7">
      <c r="A14" s="13">
        <v>8</v>
      </c>
      <c r="B14" s="14" t="s">
        <v>19</v>
      </c>
      <c r="C14" s="15">
        <f t="shared" si="0"/>
        <v>9664</v>
      </c>
      <c r="D14" s="16">
        <v>9664</v>
      </c>
      <c r="E14" s="15"/>
      <c r="F14" s="16">
        <v>9970</v>
      </c>
      <c r="G14" s="25">
        <f t="shared" si="1"/>
        <v>-306</v>
      </c>
    </row>
    <row r="15" ht="20" customHeight="true" spans="1:7">
      <c r="A15" s="13">
        <v>9</v>
      </c>
      <c r="B15" s="14" t="s">
        <v>20</v>
      </c>
      <c r="C15" s="15">
        <f t="shared" si="0"/>
        <v>12398</v>
      </c>
      <c r="D15" s="16">
        <v>12398</v>
      </c>
      <c r="E15" s="15"/>
      <c r="F15" s="16">
        <v>15012</v>
      </c>
      <c r="G15" s="25">
        <f t="shared" si="1"/>
        <v>-2614</v>
      </c>
    </row>
    <row r="16" ht="20" customHeight="true" spans="1:7">
      <c r="A16" s="13">
        <v>10</v>
      </c>
      <c r="B16" s="14" t="s">
        <v>21</v>
      </c>
      <c r="C16" s="15">
        <f t="shared" si="0"/>
        <v>1010</v>
      </c>
      <c r="D16" s="16">
        <v>1010</v>
      </c>
      <c r="E16" s="15"/>
      <c r="F16" s="16">
        <v>1097</v>
      </c>
      <c r="G16" s="25">
        <f t="shared" si="1"/>
        <v>-87</v>
      </c>
    </row>
    <row r="17" ht="20" customHeight="true" spans="1:7">
      <c r="A17" s="13">
        <v>11</v>
      </c>
      <c r="B17" s="14" t="s">
        <v>22</v>
      </c>
      <c r="C17" s="15">
        <f t="shared" si="0"/>
        <v>10909</v>
      </c>
      <c r="D17" s="16">
        <v>10909</v>
      </c>
      <c r="E17" s="15"/>
      <c r="F17" s="16">
        <v>10656</v>
      </c>
      <c r="G17" s="25">
        <f t="shared" si="1"/>
        <v>253</v>
      </c>
    </row>
    <row r="18" ht="20" customHeight="true" spans="1:7">
      <c r="A18" s="13">
        <v>12</v>
      </c>
      <c r="B18" s="14" t="s">
        <v>23</v>
      </c>
      <c r="C18" s="15">
        <f t="shared" si="0"/>
        <v>6508</v>
      </c>
      <c r="D18" s="16">
        <v>6508</v>
      </c>
      <c r="E18" s="15"/>
      <c r="F18" s="16">
        <v>6194</v>
      </c>
      <c r="G18" s="25">
        <f t="shared" si="1"/>
        <v>314</v>
      </c>
    </row>
    <row r="19" ht="20" customHeight="true" spans="1:7">
      <c r="A19" s="13">
        <v>13</v>
      </c>
      <c r="B19" s="17" t="s">
        <v>24</v>
      </c>
      <c r="C19" s="15">
        <f t="shared" si="0"/>
        <v>861</v>
      </c>
      <c r="D19" s="16">
        <v>861</v>
      </c>
      <c r="E19" s="15"/>
      <c r="F19" s="16">
        <v>810</v>
      </c>
      <c r="G19" s="25">
        <f t="shared" si="1"/>
        <v>51</v>
      </c>
    </row>
    <row r="20" ht="20" customHeight="true" spans="1:7">
      <c r="A20" s="13">
        <v>14</v>
      </c>
      <c r="B20" s="14" t="s">
        <v>25</v>
      </c>
      <c r="C20" s="15">
        <f t="shared" si="0"/>
        <v>15121</v>
      </c>
      <c r="D20" s="16">
        <v>15121</v>
      </c>
      <c r="E20" s="15"/>
      <c r="F20" s="16">
        <v>15930</v>
      </c>
      <c r="G20" s="25">
        <f t="shared" si="1"/>
        <v>-809</v>
      </c>
    </row>
    <row r="21" ht="20" customHeight="true" spans="1:7">
      <c r="A21" s="13">
        <v>15</v>
      </c>
      <c r="B21" s="14" t="s">
        <v>26</v>
      </c>
      <c r="C21" s="15">
        <f t="shared" si="0"/>
        <v>6659</v>
      </c>
      <c r="D21" s="16">
        <v>6659</v>
      </c>
      <c r="E21" s="15"/>
      <c r="F21" s="16">
        <v>6147</v>
      </c>
      <c r="G21" s="25">
        <f t="shared" si="1"/>
        <v>512</v>
      </c>
    </row>
    <row r="22" ht="20" customHeight="true" spans="1:7">
      <c r="A22" s="13">
        <v>16</v>
      </c>
      <c r="B22" s="17" t="s">
        <v>27</v>
      </c>
      <c r="C22" s="15">
        <f t="shared" si="0"/>
        <v>159</v>
      </c>
      <c r="D22" s="16">
        <v>159</v>
      </c>
      <c r="E22" s="15"/>
      <c r="F22" s="16">
        <v>164</v>
      </c>
      <c r="G22" s="25">
        <f t="shared" si="1"/>
        <v>-5</v>
      </c>
    </row>
    <row r="23" ht="20" customHeight="true" spans="1:7">
      <c r="A23" s="13">
        <v>17</v>
      </c>
      <c r="B23" s="14" t="s">
        <v>28</v>
      </c>
      <c r="C23" s="15">
        <f t="shared" si="0"/>
        <v>10918</v>
      </c>
      <c r="D23" s="16">
        <v>10918</v>
      </c>
      <c r="E23" s="15"/>
      <c r="F23" s="16">
        <v>13361</v>
      </c>
      <c r="G23" s="25">
        <f t="shared" si="1"/>
        <v>-2443</v>
      </c>
    </row>
    <row r="24" ht="20" customHeight="true" spans="1:7">
      <c r="A24" s="13">
        <v>18</v>
      </c>
      <c r="B24" s="14" t="s">
        <v>29</v>
      </c>
      <c r="C24" s="15">
        <f t="shared" si="0"/>
        <v>14010</v>
      </c>
      <c r="D24" s="16">
        <v>14010</v>
      </c>
      <c r="E24" s="15"/>
      <c r="F24" s="16">
        <v>15668</v>
      </c>
      <c r="G24" s="25">
        <f t="shared" si="1"/>
        <v>-1658</v>
      </c>
    </row>
    <row r="25" ht="20" customHeight="true" spans="1:7">
      <c r="A25" s="13">
        <v>19</v>
      </c>
      <c r="B25" s="17" t="s">
        <v>30</v>
      </c>
      <c r="C25" s="15">
        <f t="shared" si="0"/>
        <v>981</v>
      </c>
      <c r="D25" s="16">
        <v>981</v>
      </c>
      <c r="E25" s="15"/>
      <c r="F25" s="16">
        <v>1050</v>
      </c>
      <c r="G25" s="25">
        <f t="shared" si="1"/>
        <v>-69</v>
      </c>
    </row>
    <row r="26" ht="20" customHeight="true" spans="1:7">
      <c r="A26" s="13">
        <v>20</v>
      </c>
      <c r="B26" s="14" t="s">
        <v>31</v>
      </c>
      <c r="C26" s="15">
        <f t="shared" si="0"/>
        <v>21292</v>
      </c>
      <c r="D26" s="16">
        <v>21292</v>
      </c>
      <c r="E26" s="15"/>
      <c r="F26" s="16">
        <v>25866</v>
      </c>
      <c r="G26" s="25">
        <f t="shared" si="1"/>
        <v>-4574</v>
      </c>
    </row>
    <row r="27" ht="20" customHeight="true" spans="1:7">
      <c r="A27" s="13">
        <v>21</v>
      </c>
      <c r="B27" s="14" t="s">
        <v>32</v>
      </c>
      <c r="C27" s="15">
        <f t="shared" si="0"/>
        <v>13763</v>
      </c>
      <c r="D27" s="16">
        <v>13763</v>
      </c>
      <c r="E27" s="15"/>
      <c r="F27" s="16">
        <v>13464</v>
      </c>
      <c r="G27" s="25">
        <f t="shared" si="1"/>
        <v>299</v>
      </c>
    </row>
    <row r="28" ht="20" customHeight="true" spans="1:7">
      <c r="A28" s="13">
        <v>22</v>
      </c>
      <c r="B28" s="14" t="s">
        <v>33</v>
      </c>
      <c r="C28" s="15">
        <f t="shared" si="0"/>
        <v>15351</v>
      </c>
      <c r="D28" s="16">
        <v>15351</v>
      </c>
      <c r="E28" s="15"/>
      <c r="F28" s="16">
        <v>15093</v>
      </c>
      <c r="G28" s="25">
        <f t="shared" si="1"/>
        <v>258</v>
      </c>
    </row>
    <row r="29" ht="20" customHeight="true" spans="1:7">
      <c r="A29" s="13">
        <v>23</v>
      </c>
      <c r="B29" s="14" t="s">
        <v>34</v>
      </c>
      <c r="C29" s="15">
        <f t="shared" si="0"/>
        <v>9979</v>
      </c>
      <c r="D29" s="16">
        <v>9979</v>
      </c>
      <c r="E29" s="15"/>
      <c r="F29" s="16">
        <v>11446</v>
      </c>
      <c r="G29" s="25">
        <f t="shared" si="1"/>
        <v>-1467</v>
      </c>
    </row>
    <row r="30" ht="20" customHeight="true" spans="1:7">
      <c r="A30" s="13">
        <v>24</v>
      </c>
      <c r="B30" s="17" t="s">
        <v>35</v>
      </c>
      <c r="C30" s="15">
        <f t="shared" si="0"/>
        <v>194</v>
      </c>
      <c r="D30" s="16">
        <v>194</v>
      </c>
      <c r="E30" s="15"/>
      <c r="F30" s="16">
        <v>169</v>
      </c>
      <c r="G30" s="25">
        <f t="shared" si="1"/>
        <v>25</v>
      </c>
    </row>
    <row r="31" ht="20" customHeight="true" spans="1:7">
      <c r="A31" s="13">
        <v>25</v>
      </c>
      <c r="B31" s="18" t="s">
        <v>36</v>
      </c>
      <c r="C31" s="15">
        <f t="shared" si="0"/>
        <v>11515</v>
      </c>
      <c r="D31" s="16">
        <v>9676</v>
      </c>
      <c r="E31" s="15">
        <v>1839</v>
      </c>
      <c r="F31" s="16">
        <v>12424</v>
      </c>
      <c r="G31" s="25">
        <f t="shared" si="1"/>
        <v>-909</v>
      </c>
    </row>
    <row r="32" ht="20" customHeight="true" spans="1:7">
      <c r="A32" s="13">
        <v>26</v>
      </c>
      <c r="B32" s="18" t="s">
        <v>37</v>
      </c>
      <c r="C32" s="15">
        <f t="shared" si="0"/>
        <v>806</v>
      </c>
      <c r="D32" s="16">
        <v>806</v>
      </c>
      <c r="E32" s="15"/>
      <c r="F32" s="16">
        <v>859</v>
      </c>
      <c r="G32" s="25">
        <f t="shared" si="1"/>
        <v>-53</v>
      </c>
    </row>
    <row r="33" ht="20" customHeight="true" spans="1:7">
      <c r="A33" s="13">
        <v>27</v>
      </c>
      <c r="B33" s="14" t="s">
        <v>38</v>
      </c>
      <c r="C33" s="15">
        <f t="shared" si="0"/>
        <v>6531</v>
      </c>
      <c r="D33" s="16">
        <v>6000</v>
      </c>
      <c r="E33" s="15">
        <v>531</v>
      </c>
      <c r="F33" s="16">
        <v>7395</v>
      </c>
      <c r="G33" s="25">
        <f t="shared" si="1"/>
        <v>-864</v>
      </c>
    </row>
    <row r="34" ht="20" customHeight="true" spans="1:7">
      <c r="A34" s="13">
        <v>28</v>
      </c>
      <c r="B34" s="14" t="s">
        <v>39</v>
      </c>
      <c r="C34" s="15">
        <f t="shared" si="0"/>
        <v>26120</v>
      </c>
      <c r="D34" s="16">
        <v>24595</v>
      </c>
      <c r="E34" s="15">
        <v>1525</v>
      </c>
      <c r="F34" s="16">
        <v>29060</v>
      </c>
      <c r="G34" s="25">
        <f t="shared" si="1"/>
        <v>-2940</v>
      </c>
    </row>
    <row r="35" ht="20" customHeight="true" spans="1:7">
      <c r="A35" s="13">
        <v>29</v>
      </c>
      <c r="B35" s="14" t="s">
        <v>40</v>
      </c>
      <c r="C35" s="15">
        <f t="shared" si="0"/>
        <v>12296</v>
      </c>
      <c r="D35" s="16">
        <v>9696</v>
      </c>
      <c r="E35" s="15">
        <v>2600</v>
      </c>
      <c r="F35" s="16">
        <v>15192</v>
      </c>
      <c r="G35" s="25">
        <f t="shared" si="1"/>
        <v>-2896</v>
      </c>
    </row>
    <row r="36" ht="20" customHeight="true" spans="1:7">
      <c r="A36" s="13">
        <v>30</v>
      </c>
      <c r="B36" s="14" t="s">
        <v>41</v>
      </c>
      <c r="C36" s="15">
        <f t="shared" si="0"/>
        <v>13531</v>
      </c>
      <c r="D36" s="16">
        <v>10412</v>
      </c>
      <c r="E36" s="15">
        <v>3119</v>
      </c>
      <c r="F36" s="16">
        <v>15467</v>
      </c>
      <c r="G36" s="25">
        <f t="shared" si="1"/>
        <v>-1936</v>
      </c>
    </row>
    <row r="37" ht="20" customHeight="true" spans="1:7">
      <c r="A37" s="13">
        <v>31</v>
      </c>
      <c r="B37" s="14" t="s">
        <v>42</v>
      </c>
      <c r="C37" s="15">
        <f t="shared" si="0"/>
        <v>7316</v>
      </c>
      <c r="D37" s="16">
        <v>1191</v>
      </c>
      <c r="E37" s="15">
        <v>6125</v>
      </c>
      <c r="F37" s="16">
        <v>8271</v>
      </c>
      <c r="G37" s="25">
        <f t="shared" si="1"/>
        <v>-955</v>
      </c>
    </row>
    <row r="38" ht="20" customHeight="true" spans="1:7">
      <c r="A38" s="13">
        <v>32</v>
      </c>
      <c r="B38" s="14" t="s">
        <v>43</v>
      </c>
      <c r="C38" s="15">
        <f t="shared" si="0"/>
        <v>7321</v>
      </c>
      <c r="D38" s="16">
        <v>6474</v>
      </c>
      <c r="E38" s="15">
        <v>847</v>
      </c>
      <c r="F38" s="16">
        <v>7712</v>
      </c>
      <c r="G38" s="25">
        <f t="shared" si="1"/>
        <v>-391</v>
      </c>
    </row>
    <row r="39" ht="20" customHeight="true" spans="1:7">
      <c r="A39" s="13">
        <v>33</v>
      </c>
      <c r="B39" s="14" t="s">
        <v>44</v>
      </c>
      <c r="C39" s="15">
        <f t="shared" si="0"/>
        <v>8709</v>
      </c>
      <c r="D39" s="16">
        <v>6531</v>
      </c>
      <c r="E39" s="15">
        <v>2178</v>
      </c>
      <c r="F39" s="16">
        <v>9080</v>
      </c>
      <c r="G39" s="25">
        <f t="shared" si="1"/>
        <v>-371</v>
      </c>
    </row>
    <row r="40" ht="20" customHeight="true" spans="1:7">
      <c r="A40" s="13">
        <v>34</v>
      </c>
      <c r="B40" s="18" t="s">
        <v>45</v>
      </c>
      <c r="C40" s="15">
        <f t="shared" si="0"/>
        <v>2523</v>
      </c>
      <c r="D40" s="16">
        <v>974</v>
      </c>
      <c r="E40" s="15">
        <v>1549</v>
      </c>
      <c r="F40" s="16">
        <v>2843</v>
      </c>
      <c r="G40" s="25">
        <f t="shared" si="1"/>
        <v>-320</v>
      </c>
    </row>
    <row r="41" ht="20" customHeight="true" spans="1:7">
      <c r="A41" s="13">
        <v>35</v>
      </c>
      <c r="B41" s="14" t="s">
        <v>46</v>
      </c>
      <c r="C41" s="15">
        <f t="shared" si="0"/>
        <v>2209</v>
      </c>
      <c r="D41" s="16">
        <v>1722</v>
      </c>
      <c r="E41" s="26">
        <v>487</v>
      </c>
      <c r="F41" s="16">
        <v>2264</v>
      </c>
      <c r="G41" s="25">
        <f t="shared" si="1"/>
        <v>-55</v>
      </c>
    </row>
    <row r="42" ht="20" customHeight="true" spans="1:7">
      <c r="A42" s="13">
        <v>36</v>
      </c>
      <c r="B42" s="14" t="s">
        <v>47</v>
      </c>
      <c r="C42" s="15">
        <f t="shared" si="0"/>
        <v>11558</v>
      </c>
      <c r="D42" s="16">
        <v>4229</v>
      </c>
      <c r="E42" s="15">
        <v>7329</v>
      </c>
      <c r="F42" s="16">
        <v>12535</v>
      </c>
      <c r="G42" s="25">
        <f t="shared" si="1"/>
        <v>-977</v>
      </c>
    </row>
    <row r="43" ht="20" customHeight="true" spans="1:7">
      <c r="A43" s="13">
        <v>37</v>
      </c>
      <c r="B43" s="14" t="s">
        <v>48</v>
      </c>
      <c r="C43" s="15">
        <f t="shared" si="0"/>
        <v>1097</v>
      </c>
      <c r="D43" s="16">
        <v>574</v>
      </c>
      <c r="E43" s="15">
        <v>523</v>
      </c>
      <c r="F43" s="16">
        <v>1201</v>
      </c>
      <c r="G43" s="25">
        <f t="shared" si="1"/>
        <v>-104</v>
      </c>
    </row>
  </sheetData>
  <mergeCells count="7">
    <mergeCell ref="A2:G2"/>
    <mergeCell ref="A6:B6"/>
    <mergeCell ref="A4:A5"/>
    <mergeCell ref="B4:B5"/>
    <mergeCell ref="C4:C5"/>
    <mergeCell ref="F4:F5"/>
    <mergeCell ref="G4:G5"/>
  </mergeCells>
  <printOptions horizontalCentered="true"/>
  <pageMargins left="0.196527777777778" right="0.196527777777778" top="0.432638888888889" bottom="0.354166666666667" header="0.236111111111111" footer="0.236111111111111"/>
  <pageSetup paperSize="9" scale="8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chencj</dc:creator>
  <cp:lastModifiedBy>Admin</cp:lastModifiedBy>
  <dcterms:created xsi:type="dcterms:W3CDTF">2024-06-07T06:39:43Z</dcterms:created>
  <dcterms:modified xsi:type="dcterms:W3CDTF">2025-07-08T20:03:55Z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