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4" r:id="rId1"/>
  </sheets>
  <definedNames>
    <definedName name="_xlnm.Print_Area" localSheetId="0">总表!$A$1:$J$37</definedName>
    <definedName name="_xlnm.Print_Titles" localSheetId="0">总表!$A$2:$IU$5</definedName>
  </definedNames>
  <calcPr calcId="144525"/>
</workbook>
</file>

<file path=xl/sharedStrings.xml><?xml version="1.0" encoding="utf-8"?>
<sst xmlns="http://schemas.openxmlformats.org/spreadsheetml/2006/main" count="47" uniqueCount="47">
  <si>
    <t>附件1：</t>
  </si>
  <si>
    <t>2021年中央集中彩票公益金支持社会福利事业专项资金分配表</t>
  </si>
  <si>
    <t>单位：万元</t>
  </si>
  <si>
    <r>
      <rPr>
        <b/>
        <sz val="11"/>
        <color indexed="0"/>
        <rFont val="宋体"/>
        <charset val="134"/>
      </rPr>
      <t xml:space="preserve">地 </t>
    </r>
    <r>
      <rPr>
        <b/>
        <sz val="11"/>
        <color indexed="0"/>
        <rFont val="宋体"/>
        <charset val="134"/>
      </rPr>
      <t xml:space="preserve"> </t>
    </r>
    <r>
      <rPr>
        <b/>
        <sz val="11"/>
        <color indexed="0"/>
        <rFont val="宋体"/>
        <charset val="134"/>
      </rPr>
      <t>区</t>
    </r>
  </si>
  <si>
    <t>老年人福利类项目</t>
  </si>
  <si>
    <t>残疾人福利类项目</t>
  </si>
  <si>
    <t>儿童福利类项目</t>
  </si>
  <si>
    <t>社会公益类项目</t>
  </si>
  <si>
    <t>乡村振兴衔接专项</t>
  </si>
  <si>
    <t>合计</t>
  </si>
  <si>
    <t>其中：</t>
  </si>
  <si>
    <t>殡葬基础设施设备建设更新改造项目</t>
  </si>
  <si>
    <t>社会工作和志愿服务项目</t>
  </si>
  <si>
    <t>已下达资金</t>
  </si>
  <si>
    <t>本次下达资金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</si>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</sst>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b/>
      <sz val="20"/>
      <color indexed="0"/>
      <name val="宋体"/>
      <charset val="134"/>
      <scheme val="minor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b/>
      <sz val="11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2"/>
      <color indexed="48"/>
      <name val="宋体"/>
      <charset val="134"/>
    </font>
    <font>
      <sz val="16"/>
      <name val="方正黑体_GBK"/>
      <charset val="134"/>
    </font>
    <font>
      <b/>
      <sz val="20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31" fillId="27" borderId="12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32" fillId="14" borderId="9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8" fillId="21" borderId="9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true" applyAlignment="true">
      <alignment horizontal="left" vertical="center"/>
    </xf>
    <xf numFmtId="0" fontId="1" fillId="0" borderId="0" xfId="1" applyFont="true">
      <alignment vertical="center"/>
    </xf>
    <xf numFmtId="0" fontId="3" fillId="0" borderId="0" xfId="1" applyFont="true" applyAlignment="true">
      <alignment horizontal="center" vertical="center"/>
    </xf>
    <xf numFmtId="0" fontId="4" fillId="0" borderId="0" xfId="1" applyFont="true" applyAlignment="true">
      <alignment horizontal="center" vertical="center" wrapText="true"/>
    </xf>
    <xf numFmtId="0" fontId="5" fillId="0" borderId="0" xfId="1" applyFont="true" applyAlignment="true">
      <alignment horizontal="right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6" fillId="0" borderId="2" xfId="1" applyNumberFormat="true" applyFont="true" applyBorder="true" applyAlignment="true">
      <alignment horizontal="center" vertical="center" wrapText="true"/>
    </xf>
    <xf numFmtId="0" fontId="6" fillId="0" borderId="3" xfId="1" applyNumberFormat="true" applyFont="true" applyBorder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6" fillId="0" borderId="1" xfId="1" applyNumberFormat="true" applyFont="true" applyBorder="true" applyAlignment="true">
      <alignment horizontal="center" vertical="center" wrapText="true"/>
    </xf>
    <xf numFmtId="0" fontId="6" fillId="0" borderId="4" xfId="1" applyNumberFormat="true" applyFont="true" applyBorder="true" applyAlignment="true">
      <alignment horizontal="center" vertical="center" wrapText="true"/>
    </xf>
    <xf numFmtId="0" fontId="8" fillId="0" borderId="1" xfId="1" applyFont="true" applyBorder="true" applyAlignment="true">
      <alignment horizontal="center" vertical="center" wrapText="true"/>
    </xf>
    <xf numFmtId="176" fontId="8" fillId="0" borderId="1" xfId="1" applyNumberFormat="true" applyFont="true" applyBorder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center" vertical="center" wrapText="true"/>
    </xf>
    <xf numFmtId="176" fontId="9" fillId="0" borderId="1" xfId="1" applyNumberFormat="true" applyFont="true" applyBorder="true" applyAlignment="true">
      <alignment horizontal="center" vertical="center" wrapText="true"/>
    </xf>
    <xf numFmtId="0" fontId="9" fillId="0" borderId="1" xfId="1" applyFont="true" applyBorder="true" applyAlignment="true">
      <alignment horizontal="center" vertical="center" wrapText="true"/>
    </xf>
    <xf numFmtId="0" fontId="1" fillId="0" borderId="0" xfId="1" applyFill="true">
      <alignment vertical="center"/>
    </xf>
    <xf numFmtId="0" fontId="10" fillId="0" borderId="0" xfId="1" applyFont="true" applyAlignment="true">
      <alignment horizontal="center" vertical="center"/>
    </xf>
    <xf numFmtId="0" fontId="11" fillId="0" borderId="0" xfId="1" applyFont="true" applyAlignment="true">
      <alignment horizontal="left" vertical="center"/>
    </xf>
    <xf numFmtId="0" fontId="12" fillId="0" borderId="0" xfId="1" applyFont="true" applyAlignment="true">
      <alignment vertical="center"/>
    </xf>
    <xf numFmtId="0" fontId="6" fillId="0" borderId="1" xfId="1" applyFont="true" applyFill="true" applyBorder="true" applyAlignment="true">
      <alignment horizontal="center" vertical="center" wrapText="true"/>
    </xf>
    <xf numFmtId="176" fontId="13" fillId="0" borderId="1" xfId="1" applyNumberFormat="true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left" vertical="center" wrapText="true"/>
    </xf>
    <xf numFmtId="0" fontId="1" fillId="0" borderId="1" xfId="1" applyBorder="true" applyAlignment="true">
      <alignment horizontal="left" vertical="center" wrapText="true"/>
    </xf>
    <xf numFmtId="176" fontId="8" fillId="0" borderId="4" xfId="1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B7" sqref="B7:B37"/>
    </sheetView>
  </sheetViews>
  <sheetFormatPr defaultColWidth="8.75" defaultRowHeight="14.25"/>
  <cols>
    <col min="1" max="10" width="15.625" style="1" customWidth="true"/>
    <col min="11" max="255" width="8.75" style="1"/>
    <col min="256" max="256" width="13.125" style="1" customWidth="true"/>
    <col min="257" max="257" width="10.625" style="1" customWidth="true"/>
    <col min="258" max="266" width="15.375" style="1" customWidth="true"/>
    <col min="267" max="511" width="8.75" style="1"/>
    <col min="512" max="512" width="13.125" style="1" customWidth="true"/>
    <col min="513" max="513" width="10.625" style="1" customWidth="true"/>
    <col min="514" max="522" width="15.375" style="1" customWidth="true"/>
    <col min="523" max="767" width="8.75" style="1"/>
    <col min="768" max="768" width="13.125" style="1" customWidth="true"/>
    <col min="769" max="769" width="10.625" style="1" customWidth="true"/>
    <col min="770" max="778" width="15.375" style="1" customWidth="true"/>
    <col min="779" max="1023" width="8.75" style="1"/>
    <col min="1024" max="1024" width="13.125" style="1" customWidth="true"/>
    <col min="1025" max="1025" width="10.625" style="1" customWidth="true"/>
    <col min="1026" max="1034" width="15.375" style="1" customWidth="true"/>
    <col min="1035" max="1279" width="8.75" style="1"/>
    <col min="1280" max="1280" width="13.125" style="1" customWidth="true"/>
    <col min="1281" max="1281" width="10.625" style="1" customWidth="true"/>
    <col min="1282" max="1290" width="15.375" style="1" customWidth="true"/>
    <col min="1291" max="1535" width="8.75" style="1"/>
    <col min="1536" max="1536" width="13.125" style="1" customWidth="true"/>
    <col min="1537" max="1537" width="10.625" style="1" customWidth="true"/>
    <col min="1538" max="1546" width="15.375" style="1" customWidth="true"/>
    <col min="1547" max="1791" width="8.75" style="1"/>
    <col min="1792" max="1792" width="13.125" style="1" customWidth="true"/>
    <col min="1793" max="1793" width="10.625" style="1" customWidth="true"/>
    <col min="1794" max="1802" width="15.375" style="1" customWidth="true"/>
    <col min="1803" max="2047" width="8.75" style="1"/>
    <col min="2048" max="2048" width="13.125" style="1" customWidth="true"/>
    <col min="2049" max="2049" width="10.625" style="1" customWidth="true"/>
    <col min="2050" max="2058" width="15.375" style="1" customWidth="true"/>
    <col min="2059" max="2303" width="8.75" style="1"/>
    <col min="2304" max="2304" width="13.125" style="1" customWidth="true"/>
    <col min="2305" max="2305" width="10.625" style="1" customWidth="true"/>
    <col min="2306" max="2314" width="15.375" style="1" customWidth="true"/>
    <col min="2315" max="2559" width="8.75" style="1"/>
    <col min="2560" max="2560" width="13.125" style="1" customWidth="true"/>
    <col min="2561" max="2561" width="10.625" style="1" customWidth="true"/>
    <col min="2562" max="2570" width="15.375" style="1" customWidth="true"/>
    <col min="2571" max="2815" width="8.75" style="1"/>
    <col min="2816" max="2816" width="13.125" style="1" customWidth="true"/>
    <col min="2817" max="2817" width="10.625" style="1" customWidth="true"/>
    <col min="2818" max="2826" width="15.375" style="1" customWidth="true"/>
    <col min="2827" max="3071" width="8.75" style="1"/>
    <col min="3072" max="3072" width="13.125" style="1" customWidth="true"/>
    <col min="3073" max="3073" width="10.625" style="1" customWidth="true"/>
    <col min="3074" max="3082" width="15.375" style="1" customWidth="true"/>
    <col min="3083" max="3327" width="8.75" style="1"/>
    <col min="3328" max="3328" width="13.125" style="1" customWidth="true"/>
    <col min="3329" max="3329" width="10.625" style="1" customWidth="true"/>
    <col min="3330" max="3338" width="15.375" style="1" customWidth="true"/>
    <col min="3339" max="3583" width="8.75" style="1"/>
    <col min="3584" max="3584" width="13.125" style="1" customWidth="true"/>
    <col min="3585" max="3585" width="10.625" style="1" customWidth="true"/>
    <col min="3586" max="3594" width="15.375" style="1" customWidth="true"/>
    <col min="3595" max="3839" width="8.75" style="1"/>
    <col min="3840" max="3840" width="13.125" style="1" customWidth="true"/>
    <col min="3841" max="3841" width="10.625" style="1" customWidth="true"/>
    <col min="3842" max="3850" width="15.375" style="1" customWidth="true"/>
    <col min="3851" max="4095" width="8.75" style="1"/>
    <col min="4096" max="4096" width="13.125" style="1" customWidth="true"/>
    <col min="4097" max="4097" width="10.625" style="1" customWidth="true"/>
    <col min="4098" max="4106" width="15.375" style="1" customWidth="true"/>
    <col min="4107" max="4351" width="8.75" style="1"/>
    <col min="4352" max="4352" width="13.125" style="1" customWidth="true"/>
    <col min="4353" max="4353" width="10.625" style="1" customWidth="true"/>
    <col min="4354" max="4362" width="15.375" style="1" customWidth="true"/>
    <col min="4363" max="4607" width="8.75" style="1"/>
    <col min="4608" max="4608" width="13.125" style="1" customWidth="true"/>
    <col min="4609" max="4609" width="10.625" style="1" customWidth="true"/>
    <col min="4610" max="4618" width="15.375" style="1" customWidth="true"/>
    <col min="4619" max="4863" width="8.75" style="1"/>
    <col min="4864" max="4864" width="13.125" style="1" customWidth="true"/>
    <col min="4865" max="4865" width="10.625" style="1" customWidth="true"/>
    <col min="4866" max="4874" width="15.375" style="1" customWidth="true"/>
    <col min="4875" max="5119" width="8.75" style="1"/>
    <col min="5120" max="5120" width="13.125" style="1" customWidth="true"/>
    <col min="5121" max="5121" width="10.625" style="1" customWidth="true"/>
    <col min="5122" max="5130" width="15.375" style="1" customWidth="true"/>
    <col min="5131" max="5375" width="8.75" style="1"/>
    <col min="5376" max="5376" width="13.125" style="1" customWidth="true"/>
    <col min="5377" max="5377" width="10.625" style="1" customWidth="true"/>
    <col min="5378" max="5386" width="15.375" style="1" customWidth="true"/>
    <col min="5387" max="5631" width="8.75" style="1"/>
    <col min="5632" max="5632" width="13.125" style="1" customWidth="true"/>
    <col min="5633" max="5633" width="10.625" style="1" customWidth="true"/>
    <col min="5634" max="5642" width="15.375" style="1" customWidth="true"/>
    <col min="5643" max="5887" width="8.75" style="1"/>
    <col min="5888" max="5888" width="13.125" style="1" customWidth="true"/>
    <col min="5889" max="5889" width="10.625" style="1" customWidth="true"/>
    <col min="5890" max="5898" width="15.375" style="1" customWidth="true"/>
    <col min="5899" max="6143" width="8.75" style="1"/>
    <col min="6144" max="6144" width="13.125" style="1" customWidth="true"/>
    <col min="6145" max="6145" width="10.625" style="1" customWidth="true"/>
    <col min="6146" max="6154" width="15.375" style="1" customWidth="true"/>
    <col min="6155" max="6399" width="8.75" style="1"/>
    <col min="6400" max="6400" width="13.125" style="1" customWidth="true"/>
    <col min="6401" max="6401" width="10.625" style="1" customWidth="true"/>
    <col min="6402" max="6410" width="15.375" style="1" customWidth="true"/>
    <col min="6411" max="6655" width="8.75" style="1"/>
    <col min="6656" max="6656" width="13.125" style="1" customWidth="true"/>
    <col min="6657" max="6657" width="10.625" style="1" customWidth="true"/>
    <col min="6658" max="6666" width="15.375" style="1" customWidth="true"/>
    <col min="6667" max="6911" width="8.75" style="1"/>
    <col min="6912" max="6912" width="13.125" style="1" customWidth="true"/>
    <col min="6913" max="6913" width="10.625" style="1" customWidth="true"/>
    <col min="6914" max="6922" width="15.375" style="1" customWidth="true"/>
    <col min="6923" max="7167" width="8.75" style="1"/>
    <col min="7168" max="7168" width="13.125" style="1" customWidth="true"/>
    <col min="7169" max="7169" width="10.625" style="1" customWidth="true"/>
    <col min="7170" max="7178" width="15.375" style="1" customWidth="true"/>
    <col min="7179" max="7423" width="8.75" style="1"/>
    <col min="7424" max="7424" width="13.125" style="1" customWidth="true"/>
    <col min="7425" max="7425" width="10.625" style="1" customWidth="true"/>
    <col min="7426" max="7434" width="15.375" style="1" customWidth="true"/>
    <col min="7435" max="7679" width="8.75" style="1"/>
    <col min="7680" max="7680" width="13.125" style="1" customWidth="true"/>
    <col min="7681" max="7681" width="10.625" style="1" customWidth="true"/>
    <col min="7682" max="7690" width="15.375" style="1" customWidth="true"/>
    <col min="7691" max="7935" width="8.75" style="1"/>
    <col min="7936" max="7936" width="13.125" style="1" customWidth="true"/>
    <col min="7937" max="7937" width="10.625" style="1" customWidth="true"/>
    <col min="7938" max="7946" width="15.375" style="1" customWidth="true"/>
    <col min="7947" max="8191" width="8.75" style="1"/>
    <col min="8192" max="8192" width="13.125" style="1" customWidth="true"/>
    <col min="8193" max="8193" width="10.625" style="1" customWidth="true"/>
    <col min="8194" max="8202" width="15.375" style="1" customWidth="true"/>
    <col min="8203" max="8447" width="8.75" style="1"/>
    <col min="8448" max="8448" width="13.125" style="1" customWidth="true"/>
    <col min="8449" max="8449" width="10.625" style="1" customWidth="true"/>
    <col min="8450" max="8458" width="15.375" style="1" customWidth="true"/>
    <col min="8459" max="8703" width="8.75" style="1"/>
    <col min="8704" max="8704" width="13.125" style="1" customWidth="true"/>
    <col min="8705" max="8705" width="10.625" style="1" customWidth="true"/>
    <col min="8706" max="8714" width="15.375" style="1" customWidth="true"/>
    <col min="8715" max="8959" width="8.75" style="1"/>
    <col min="8960" max="8960" width="13.125" style="1" customWidth="true"/>
    <col min="8961" max="8961" width="10.625" style="1" customWidth="true"/>
    <col min="8962" max="8970" width="15.375" style="1" customWidth="true"/>
    <col min="8971" max="9215" width="8.75" style="1"/>
    <col min="9216" max="9216" width="13.125" style="1" customWidth="true"/>
    <col min="9217" max="9217" width="10.625" style="1" customWidth="true"/>
    <col min="9218" max="9226" width="15.375" style="1" customWidth="true"/>
    <col min="9227" max="9471" width="8.75" style="1"/>
    <col min="9472" max="9472" width="13.125" style="1" customWidth="true"/>
    <col min="9473" max="9473" width="10.625" style="1" customWidth="true"/>
    <col min="9474" max="9482" width="15.375" style="1" customWidth="true"/>
    <col min="9483" max="9727" width="8.75" style="1"/>
    <col min="9728" max="9728" width="13.125" style="1" customWidth="true"/>
    <col min="9729" max="9729" width="10.625" style="1" customWidth="true"/>
    <col min="9730" max="9738" width="15.375" style="1" customWidth="true"/>
    <col min="9739" max="9983" width="8.75" style="1"/>
    <col min="9984" max="9984" width="13.125" style="1" customWidth="true"/>
    <col min="9985" max="9985" width="10.625" style="1" customWidth="true"/>
    <col min="9986" max="9994" width="15.375" style="1" customWidth="true"/>
    <col min="9995" max="10239" width="8.75" style="1"/>
    <col min="10240" max="10240" width="13.125" style="1" customWidth="true"/>
    <col min="10241" max="10241" width="10.625" style="1" customWidth="true"/>
    <col min="10242" max="10250" width="15.375" style="1" customWidth="true"/>
    <col min="10251" max="10495" width="8.75" style="1"/>
    <col min="10496" max="10496" width="13.125" style="1" customWidth="true"/>
    <col min="10497" max="10497" width="10.625" style="1" customWidth="true"/>
    <col min="10498" max="10506" width="15.375" style="1" customWidth="true"/>
    <col min="10507" max="10751" width="8.75" style="1"/>
    <col min="10752" max="10752" width="13.125" style="1" customWidth="true"/>
    <col min="10753" max="10753" width="10.625" style="1" customWidth="true"/>
    <col min="10754" max="10762" width="15.375" style="1" customWidth="true"/>
    <col min="10763" max="11007" width="8.75" style="1"/>
    <col min="11008" max="11008" width="13.125" style="1" customWidth="true"/>
    <col min="11009" max="11009" width="10.625" style="1" customWidth="true"/>
    <col min="11010" max="11018" width="15.375" style="1" customWidth="true"/>
    <col min="11019" max="11263" width="8.75" style="1"/>
    <col min="11264" max="11264" width="13.125" style="1" customWidth="true"/>
    <col min="11265" max="11265" width="10.625" style="1" customWidth="true"/>
    <col min="11266" max="11274" width="15.375" style="1" customWidth="true"/>
    <col min="11275" max="11519" width="8.75" style="1"/>
    <col min="11520" max="11520" width="13.125" style="1" customWidth="true"/>
    <col min="11521" max="11521" width="10.625" style="1" customWidth="true"/>
    <col min="11522" max="11530" width="15.375" style="1" customWidth="true"/>
    <col min="11531" max="11775" width="8.75" style="1"/>
    <col min="11776" max="11776" width="13.125" style="1" customWidth="true"/>
    <col min="11777" max="11777" width="10.625" style="1" customWidth="true"/>
    <col min="11778" max="11786" width="15.375" style="1" customWidth="true"/>
    <col min="11787" max="12031" width="8.75" style="1"/>
    <col min="12032" max="12032" width="13.125" style="1" customWidth="true"/>
    <col min="12033" max="12033" width="10.625" style="1" customWidth="true"/>
    <col min="12034" max="12042" width="15.375" style="1" customWidth="true"/>
    <col min="12043" max="12287" width="8.75" style="1"/>
    <col min="12288" max="12288" width="13.125" style="1" customWidth="true"/>
    <col min="12289" max="12289" width="10.625" style="1" customWidth="true"/>
    <col min="12290" max="12298" width="15.375" style="1" customWidth="true"/>
    <col min="12299" max="12543" width="8.75" style="1"/>
    <col min="12544" max="12544" width="13.125" style="1" customWidth="true"/>
    <col min="12545" max="12545" width="10.625" style="1" customWidth="true"/>
    <col min="12546" max="12554" width="15.375" style="1" customWidth="true"/>
    <col min="12555" max="12799" width="8.75" style="1"/>
    <col min="12800" max="12800" width="13.125" style="1" customWidth="true"/>
    <col min="12801" max="12801" width="10.625" style="1" customWidth="true"/>
    <col min="12802" max="12810" width="15.375" style="1" customWidth="true"/>
    <col min="12811" max="13055" width="8.75" style="1"/>
    <col min="13056" max="13056" width="13.125" style="1" customWidth="true"/>
    <col min="13057" max="13057" width="10.625" style="1" customWidth="true"/>
    <col min="13058" max="13066" width="15.375" style="1" customWidth="true"/>
    <col min="13067" max="13311" width="8.75" style="1"/>
    <col min="13312" max="13312" width="13.125" style="1" customWidth="true"/>
    <col min="13313" max="13313" width="10.625" style="1" customWidth="true"/>
    <col min="13314" max="13322" width="15.375" style="1" customWidth="true"/>
    <col min="13323" max="13567" width="8.75" style="1"/>
    <col min="13568" max="13568" width="13.125" style="1" customWidth="true"/>
    <col min="13569" max="13569" width="10.625" style="1" customWidth="true"/>
    <col min="13570" max="13578" width="15.375" style="1" customWidth="true"/>
    <col min="13579" max="13823" width="8.75" style="1"/>
    <col min="13824" max="13824" width="13.125" style="1" customWidth="true"/>
    <col min="13825" max="13825" width="10.625" style="1" customWidth="true"/>
    <col min="13826" max="13834" width="15.375" style="1" customWidth="true"/>
    <col min="13835" max="14079" width="8.75" style="1"/>
    <col min="14080" max="14080" width="13.125" style="1" customWidth="true"/>
    <col min="14081" max="14081" width="10.625" style="1" customWidth="true"/>
    <col min="14082" max="14090" width="15.375" style="1" customWidth="true"/>
    <col min="14091" max="14335" width="8.75" style="1"/>
    <col min="14336" max="14336" width="13.125" style="1" customWidth="true"/>
    <col min="14337" max="14337" width="10.625" style="1" customWidth="true"/>
    <col min="14338" max="14346" width="15.375" style="1" customWidth="true"/>
    <col min="14347" max="14591" width="8.75" style="1"/>
    <col min="14592" max="14592" width="13.125" style="1" customWidth="true"/>
    <col min="14593" max="14593" width="10.625" style="1" customWidth="true"/>
    <col min="14594" max="14602" width="15.375" style="1" customWidth="true"/>
    <col min="14603" max="14847" width="8.75" style="1"/>
    <col min="14848" max="14848" width="13.125" style="1" customWidth="true"/>
    <col min="14849" max="14849" width="10.625" style="1" customWidth="true"/>
    <col min="14850" max="14858" width="15.375" style="1" customWidth="true"/>
    <col min="14859" max="15103" width="8.75" style="1"/>
    <col min="15104" max="15104" width="13.125" style="1" customWidth="true"/>
    <col min="15105" max="15105" width="10.625" style="1" customWidth="true"/>
    <col min="15106" max="15114" width="15.375" style="1" customWidth="true"/>
    <col min="15115" max="15359" width="8.75" style="1"/>
    <col min="15360" max="15360" width="13.125" style="1" customWidth="true"/>
    <col min="15361" max="15361" width="10.625" style="1" customWidth="true"/>
    <col min="15362" max="15370" width="15.375" style="1" customWidth="true"/>
    <col min="15371" max="15615" width="8.75" style="1"/>
    <col min="15616" max="15616" width="13.125" style="1" customWidth="true"/>
    <col min="15617" max="15617" width="10.625" style="1" customWidth="true"/>
    <col min="15618" max="15626" width="15.375" style="1" customWidth="true"/>
    <col min="15627" max="15871" width="8.75" style="1"/>
    <col min="15872" max="15872" width="13.125" style="1" customWidth="true"/>
    <col min="15873" max="15873" width="10.625" style="1" customWidth="true"/>
    <col min="15874" max="15882" width="15.375" style="1" customWidth="true"/>
    <col min="15883" max="16127" width="8.75" style="1"/>
    <col min="16128" max="16128" width="13.125" style="1" customWidth="true"/>
    <col min="16129" max="16129" width="10.625" style="1" customWidth="true"/>
    <col min="16130" max="16138" width="15.375" style="1" customWidth="true"/>
    <col min="16139" max="16384" width="8.75" style="1"/>
  </cols>
  <sheetData>
    <row r="1" ht="21" spans="1:10">
      <c r="A1" s="2" t="s">
        <v>0</v>
      </c>
      <c r="B1" s="3"/>
      <c r="C1" s="4"/>
      <c r="D1" s="3"/>
      <c r="E1" s="18"/>
      <c r="F1" s="19"/>
      <c r="G1" s="19"/>
      <c r="H1" s="20"/>
      <c r="I1" s="20"/>
      <c r="J1" s="20"/>
    </row>
    <row r="2" ht="25.5" spans="1:10">
      <c r="A2" s="5" t="s">
        <v>1</v>
      </c>
      <c r="B2" s="5"/>
      <c r="C2" s="5"/>
      <c r="D2" s="5"/>
      <c r="E2" s="5"/>
      <c r="F2" s="5"/>
      <c r="G2" s="5"/>
      <c r="H2" s="21"/>
      <c r="I2" s="21"/>
      <c r="J2" s="21"/>
    </row>
    <row r="3" ht="30.75" customHeight="true" spans="2:10">
      <c r="B3" s="6"/>
      <c r="C3" s="6"/>
      <c r="D3" s="6"/>
      <c r="E3" s="6"/>
      <c r="F3" s="6"/>
      <c r="H3" s="6"/>
      <c r="I3" s="6"/>
      <c r="J3" s="6" t="s">
        <v>2</v>
      </c>
    </row>
    <row r="4" ht="24" customHeight="true" spans="1:10">
      <c r="A4" s="7" t="s">
        <v>3</v>
      </c>
      <c r="B4" s="8" t="s">
        <v>4</v>
      </c>
      <c r="C4" s="9" t="s">
        <v>5</v>
      </c>
      <c r="D4" s="10" t="s">
        <v>6</v>
      </c>
      <c r="E4" s="7" t="s">
        <v>7</v>
      </c>
      <c r="F4" s="7"/>
      <c r="G4" s="7" t="s">
        <v>8</v>
      </c>
      <c r="H4" s="7" t="s">
        <v>9</v>
      </c>
      <c r="I4" s="24" t="s">
        <v>10</v>
      </c>
      <c r="J4" s="25"/>
    </row>
    <row r="5" ht="86.25" customHeight="true" spans="1:10">
      <c r="A5" s="7"/>
      <c r="B5" s="11"/>
      <c r="C5" s="12"/>
      <c r="D5" s="10"/>
      <c r="E5" s="22" t="s">
        <v>11</v>
      </c>
      <c r="F5" s="10" t="s">
        <v>12</v>
      </c>
      <c r="G5" s="7"/>
      <c r="H5" s="7"/>
      <c r="I5" s="7" t="s">
        <v>13</v>
      </c>
      <c r="J5" s="7" t="s">
        <v>14</v>
      </c>
    </row>
    <row r="6" ht="43.5" customHeight="true" spans="1:10">
      <c r="A6" s="13" t="s">
        <v>15</v>
      </c>
      <c r="B6" s="14">
        <f t="shared" ref="B6:G6" si="0">SUM(B7:B37)</f>
        <v>127685</v>
      </c>
      <c r="C6" s="14">
        <f t="shared" si="0"/>
        <v>40627</v>
      </c>
      <c r="D6" s="14">
        <f t="shared" si="0"/>
        <v>40627</v>
      </c>
      <c r="E6" s="14">
        <f t="shared" si="0"/>
        <v>16250</v>
      </c>
      <c r="F6" s="14">
        <f t="shared" si="0"/>
        <v>6966</v>
      </c>
      <c r="G6" s="14">
        <f t="shared" si="0"/>
        <v>25795</v>
      </c>
      <c r="H6" s="14">
        <f>B6+C6+D6+E6+F6+G6</f>
        <v>257950</v>
      </c>
      <c r="I6" s="26">
        <f>SUM(I7:I37)</f>
        <v>64625</v>
      </c>
      <c r="J6" s="26">
        <f>SUM(J7:J37)</f>
        <v>193325</v>
      </c>
    </row>
    <row r="7" ht="43.5" customHeight="true" spans="1:10">
      <c r="A7" s="15" t="s">
        <v>16</v>
      </c>
      <c r="B7" s="16">
        <v>1860</v>
      </c>
      <c r="C7" s="16">
        <v>356</v>
      </c>
      <c r="D7" s="16">
        <v>356</v>
      </c>
      <c r="E7" s="16"/>
      <c r="F7" s="16">
        <v>2</v>
      </c>
      <c r="G7" s="16"/>
      <c r="H7" s="23">
        <f>B7+C7+D7+E7+F7+G7</f>
        <v>2574</v>
      </c>
      <c r="I7" s="23">
        <v>238</v>
      </c>
      <c r="J7" s="23">
        <f>H7-I7</f>
        <v>2336</v>
      </c>
    </row>
    <row r="8" ht="43.5" customHeight="true" spans="1:10">
      <c r="A8" s="17" t="s">
        <v>17</v>
      </c>
      <c r="B8" s="16">
        <v>660</v>
      </c>
      <c r="C8" s="16">
        <v>302</v>
      </c>
      <c r="D8" s="16">
        <v>243</v>
      </c>
      <c r="E8" s="16"/>
      <c r="F8" s="16">
        <v>7</v>
      </c>
      <c r="G8" s="16"/>
      <c r="H8" s="23">
        <f t="shared" ref="H8:H37" si="1">B8+C8+D8+E8+F8+G8</f>
        <v>1212</v>
      </c>
      <c r="I8" s="23">
        <v>295</v>
      </c>
      <c r="J8" s="23">
        <f t="shared" ref="J8:J37" si="2">H8-I8</f>
        <v>917</v>
      </c>
    </row>
    <row r="9" ht="43.5" customHeight="true" spans="1:10">
      <c r="A9" s="17" t="s">
        <v>18</v>
      </c>
      <c r="B9" s="16">
        <v>7195</v>
      </c>
      <c r="C9" s="16">
        <v>2046</v>
      </c>
      <c r="D9" s="16">
        <v>1214</v>
      </c>
      <c r="E9" s="16">
        <v>482</v>
      </c>
      <c r="F9" s="16">
        <v>222</v>
      </c>
      <c r="G9" s="16"/>
      <c r="H9" s="23">
        <f t="shared" si="1"/>
        <v>11159</v>
      </c>
      <c r="I9" s="23">
        <v>2356</v>
      </c>
      <c r="J9" s="23">
        <f t="shared" si="2"/>
        <v>8803</v>
      </c>
    </row>
    <row r="10" ht="43.5" customHeight="true" spans="1:10">
      <c r="A10" s="17" t="s">
        <v>19</v>
      </c>
      <c r="B10" s="16">
        <v>3184</v>
      </c>
      <c r="C10" s="16">
        <v>1003</v>
      </c>
      <c r="D10" s="16">
        <v>981</v>
      </c>
      <c r="E10" s="16">
        <v>2032</v>
      </c>
      <c r="F10" s="16">
        <v>204</v>
      </c>
      <c r="G10" s="16"/>
      <c r="H10" s="23">
        <f t="shared" si="1"/>
        <v>7404</v>
      </c>
      <c r="I10" s="23">
        <v>1455</v>
      </c>
      <c r="J10" s="23">
        <f t="shared" si="2"/>
        <v>5949</v>
      </c>
    </row>
    <row r="11" ht="43.5" customHeight="true" spans="1:10">
      <c r="A11" s="17" t="s">
        <v>20</v>
      </c>
      <c r="B11" s="16">
        <v>2176</v>
      </c>
      <c r="C11" s="16">
        <v>888</v>
      </c>
      <c r="D11" s="16">
        <v>771</v>
      </c>
      <c r="E11" s="16">
        <v>425</v>
      </c>
      <c r="F11" s="16">
        <v>157</v>
      </c>
      <c r="G11" s="16">
        <v>838</v>
      </c>
      <c r="H11" s="23">
        <f t="shared" si="1"/>
        <v>5255</v>
      </c>
      <c r="I11" s="23">
        <v>973</v>
      </c>
      <c r="J11" s="23">
        <f t="shared" si="2"/>
        <v>4282</v>
      </c>
    </row>
    <row r="12" ht="43.5" customHeight="true" spans="1:10">
      <c r="A12" s="17" t="s">
        <v>21</v>
      </c>
      <c r="B12" s="16">
        <v>4739</v>
      </c>
      <c r="C12" s="16">
        <v>1131</v>
      </c>
      <c r="D12" s="16">
        <v>1112</v>
      </c>
      <c r="E12" s="16">
        <v>711</v>
      </c>
      <c r="F12" s="16">
        <v>94</v>
      </c>
      <c r="G12" s="16"/>
      <c r="H12" s="23">
        <f t="shared" si="1"/>
        <v>7787</v>
      </c>
      <c r="I12" s="23">
        <v>2097</v>
      </c>
      <c r="J12" s="23">
        <f t="shared" si="2"/>
        <v>5690</v>
      </c>
    </row>
    <row r="13" ht="43.5" customHeight="true" spans="1:10">
      <c r="A13" s="17" t="s">
        <v>22</v>
      </c>
      <c r="B13" s="16">
        <v>4190</v>
      </c>
      <c r="C13" s="16">
        <v>939</v>
      </c>
      <c r="D13" s="16">
        <v>581</v>
      </c>
      <c r="E13" s="16">
        <v>517</v>
      </c>
      <c r="F13" s="16">
        <v>97</v>
      </c>
      <c r="G13" s="16"/>
      <c r="H13" s="23">
        <f t="shared" si="1"/>
        <v>6324</v>
      </c>
      <c r="I13" s="23">
        <v>1455</v>
      </c>
      <c r="J13" s="23">
        <f t="shared" si="2"/>
        <v>4869</v>
      </c>
    </row>
    <row r="14" ht="43.5" customHeight="true" spans="1:10">
      <c r="A14" s="17" t="s">
        <v>23</v>
      </c>
      <c r="B14" s="16">
        <v>3763</v>
      </c>
      <c r="C14" s="16">
        <v>1103</v>
      </c>
      <c r="D14" s="16">
        <v>890</v>
      </c>
      <c r="E14" s="16">
        <v>507</v>
      </c>
      <c r="F14" s="16">
        <v>128</v>
      </c>
      <c r="G14" s="16"/>
      <c r="H14" s="23">
        <f t="shared" si="1"/>
        <v>6391</v>
      </c>
      <c r="I14" s="23">
        <v>1519</v>
      </c>
      <c r="J14" s="23">
        <f t="shared" si="2"/>
        <v>4872</v>
      </c>
    </row>
    <row r="15" ht="43.5" customHeight="true" spans="1:10">
      <c r="A15" s="17" t="s">
        <v>24</v>
      </c>
      <c r="B15" s="16">
        <v>3611</v>
      </c>
      <c r="C15" s="16">
        <v>410</v>
      </c>
      <c r="D15" s="16">
        <v>109</v>
      </c>
      <c r="E15" s="16">
        <v>0</v>
      </c>
      <c r="F15" s="16">
        <v>4</v>
      </c>
      <c r="G15" s="16"/>
      <c r="H15" s="23">
        <f t="shared" si="1"/>
        <v>4134</v>
      </c>
      <c r="I15" s="23">
        <v>900</v>
      </c>
      <c r="J15" s="23">
        <f t="shared" si="2"/>
        <v>3234</v>
      </c>
    </row>
    <row r="16" ht="43.5" customHeight="true" spans="1:10">
      <c r="A16" s="17" t="s">
        <v>25</v>
      </c>
      <c r="B16" s="16">
        <v>5438</v>
      </c>
      <c r="C16" s="16">
        <v>1663</v>
      </c>
      <c r="D16" s="16">
        <v>1082</v>
      </c>
      <c r="E16" s="16">
        <v>0</v>
      </c>
      <c r="F16" s="16">
        <v>109</v>
      </c>
      <c r="G16" s="16"/>
      <c r="H16" s="23">
        <f t="shared" si="1"/>
        <v>8292</v>
      </c>
      <c r="I16" s="23">
        <v>2174</v>
      </c>
      <c r="J16" s="23">
        <f t="shared" si="2"/>
        <v>6118</v>
      </c>
    </row>
    <row r="17" ht="43.5" customHeight="true" spans="1:10">
      <c r="A17" s="17" t="s">
        <v>26</v>
      </c>
      <c r="B17" s="16">
        <v>2718</v>
      </c>
      <c r="C17" s="16">
        <v>1238</v>
      </c>
      <c r="D17" s="16">
        <v>541</v>
      </c>
      <c r="E17" s="16">
        <v>0</v>
      </c>
      <c r="F17" s="16">
        <v>28</v>
      </c>
      <c r="G17" s="16"/>
      <c r="H17" s="23">
        <f t="shared" si="1"/>
        <v>4525</v>
      </c>
      <c r="I17" s="23">
        <v>1231</v>
      </c>
      <c r="J17" s="23">
        <f t="shared" si="2"/>
        <v>3294</v>
      </c>
    </row>
    <row r="18" ht="43.5" customHeight="true" spans="1:10">
      <c r="A18" s="17" t="s">
        <v>27</v>
      </c>
      <c r="B18" s="16">
        <v>6684</v>
      </c>
      <c r="C18" s="16">
        <v>2341</v>
      </c>
      <c r="D18" s="16">
        <v>1370</v>
      </c>
      <c r="E18" s="16">
        <v>768</v>
      </c>
      <c r="F18" s="16">
        <v>366</v>
      </c>
      <c r="G18" s="16"/>
      <c r="H18" s="23">
        <f t="shared" si="1"/>
        <v>11529</v>
      </c>
      <c r="I18" s="23">
        <v>2552</v>
      </c>
      <c r="J18" s="23">
        <f t="shared" si="2"/>
        <v>8977</v>
      </c>
    </row>
    <row r="19" ht="43.5" customHeight="true" spans="1:10">
      <c r="A19" s="17" t="s">
        <v>28</v>
      </c>
      <c r="B19" s="16">
        <v>2230</v>
      </c>
      <c r="C19" s="16">
        <v>984</v>
      </c>
      <c r="D19" s="16">
        <v>641</v>
      </c>
      <c r="E19" s="16">
        <v>0</v>
      </c>
      <c r="F19" s="16">
        <v>42</v>
      </c>
      <c r="G19" s="16"/>
      <c r="H19" s="23">
        <f t="shared" si="1"/>
        <v>3897</v>
      </c>
      <c r="I19" s="23">
        <v>891</v>
      </c>
      <c r="J19" s="23">
        <f t="shared" si="2"/>
        <v>3006</v>
      </c>
    </row>
    <row r="20" ht="43.5" customHeight="true" spans="1:10">
      <c r="A20" s="17" t="s">
        <v>29</v>
      </c>
      <c r="B20" s="16">
        <v>3585</v>
      </c>
      <c r="C20" s="16">
        <v>1435</v>
      </c>
      <c r="D20" s="16">
        <v>1581</v>
      </c>
      <c r="E20" s="16">
        <v>577</v>
      </c>
      <c r="F20" s="16">
        <v>202</v>
      </c>
      <c r="G20" s="16">
        <v>1223</v>
      </c>
      <c r="H20" s="23">
        <f t="shared" si="1"/>
        <v>8603</v>
      </c>
      <c r="I20" s="23">
        <v>3123</v>
      </c>
      <c r="J20" s="23">
        <f t="shared" si="2"/>
        <v>5480</v>
      </c>
    </row>
    <row r="21" ht="43.5" customHeight="true" spans="1:10">
      <c r="A21" s="17" t="s">
        <v>30</v>
      </c>
      <c r="B21" s="16">
        <v>9331</v>
      </c>
      <c r="C21" s="16">
        <v>2686</v>
      </c>
      <c r="D21" s="16">
        <v>1783</v>
      </c>
      <c r="E21" s="16">
        <v>0</v>
      </c>
      <c r="F21" s="16">
        <v>127</v>
      </c>
      <c r="G21" s="16"/>
      <c r="H21" s="23">
        <f t="shared" si="1"/>
        <v>13927</v>
      </c>
      <c r="I21" s="23">
        <v>3187</v>
      </c>
      <c r="J21" s="23">
        <f t="shared" si="2"/>
        <v>10740</v>
      </c>
    </row>
    <row r="22" ht="43.5" customHeight="true" spans="1:10">
      <c r="A22" s="17" t="s">
        <v>31</v>
      </c>
      <c r="B22" s="16">
        <v>9816</v>
      </c>
      <c r="C22" s="16">
        <v>3322</v>
      </c>
      <c r="D22" s="16">
        <v>3007</v>
      </c>
      <c r="E22" s="16">
        <v>523</v>
      </c>
      <c r="F22" s="16">
        <v>488</v>
      </c>
      <c r="G22" s="16"/>
      <c r="H22" s="23">
        <f t="shared" si="1"/>
        <v>17156</v>
      </c>
      <c r="I22" s="23">
        <v>3674</v>
      </c>
      <c r="J22" s="23">
        <f t="shared" si="2"/>
        <v>13482</v>
      </c>
    </row>
    <row r="23" ht="43.5" customHeight="true" spans="1:10">
      <c r="A23" s="17" t="s">
        <v>32</v>
      </c>
      <c r="B23" s="16">
        <v>5887</v>
      </c>
      <c r="C23" s="16">
        <v>1808</v>
      </c>
      <c r="D23" s="16">
        <v>1677</v>
      </c>
      <c r="E23" s="16">
        <v>599</v>
      </c>
      <c r="F23" s="16">
        <v>301</v>
      </c>
      <c r="G23" s="16"/>
      <c r="H23" s="23">
        <f t="shared" si="1"/>
        <v>10272</v>
      </c>
      <c r="I23" s="23">
        <v>3107</v>
      </c>
      <c r="J23" s="23">
        <f t="shared" si="2"/>
        <v>7165</v>
      </c>
    </row>
    <row r="24" ht="43.5" customHeight="true" spans="1:10">
      <c r="A24" s="17" t="s">
        <v>33</v>
      </c>
      <c r="B24" s="16">
        <v>7650</v>
      </c>
      <c r="C24" s="16">
        <v>2300</v>
      </c>
      <c r="D24" s="16">
        <v>3088</v>
      </c>
      <c r="E24" s="16">
        <v>734</v>
      </c>
      <c r="F24" s="16">
        <v>338</v>
      </c>
      <c r="G24" s="16"/>
      <c r="H24" s="23">
        <f t="shared" si="1"/>
        <v>14110</v>
      </c>
      <c r="I24" s="23">
        <v>3209</v>
      </c>
      <c r="J24" s="23">
        <f t="shared" si="2"/>
        <v>10901</v>
      </c>
    </row>
    <row r="25" ht="43.5" customHeight="true" spans="1:10">
      <c r="A25" s="15" t="s">
        <v>34</v>
      </c>
      <c r="B25" s="16">
        <v>5559</v>
      </c>
      <c r="C25" s="16">
        <v>1868</v>
      </c>
      <c r="D25" s="16">
        <v>2139</v>
      </c>
      <c r="E25" s="16">
        <v>0</v>
      </c>
      <c r="F25" s="16">
        <v>92</v>
      </c>
      <c r="G25" s="16"/>
      <c r="H25" s="23">
        <f t="shared" si="1"/>
        <v>9658</v>
      </c>
      <c r="I25" s="23">
        <v>2332</v>
      </c>
      <c r="J25" s="23">
        <f t="shared" si="2"/>
        <v>7326</v>
      </c>
    </row>
    <row r="26" ht="43.5" customHeight="true" spans="1:10">
      <c r="A26" s="17" t="s">
        <v>35</v>
      </c>
      <c r="B26" s="16">
        <v>4997</v>
      </c>
      <c r="C26" s="16">
        <v>1657</v>
      </c>
      <c r="D26" s="16">
        <v>2003</v>
      </c>
      <c r="E26" s="16">
        <v>1749</v>
      </c>
      <c r="F26" s="16">
        <v>358</v>
      </c>
      <c r="G26" s="16">
        <v>1307</v>
      </c>
      <c r="H26" s="23">
        <f t="shared" si="1"/>
        <v>12071</v>
      </c>
      <c r="I26" s="23">
        <v>2660</v>
      </c>
      <c r="J26" s="23">
        <f t="shared" si="2"/>
        <v>9411</v>
      </c>
    </row>
    <row r="27" ht="43.5" customHeight="true" spans="1:10">
      <c r="A27" s="17" t="s">
        <v>36</v>
      </c>
      <c r="B27" s="16">
        <v>654</v>
      </c>
      <c r="C27" s="16">
        <v>226</v>
      </c>
      <c r="D27" s="16">
        <v>282</v>
      </c>
      <c r="E27" s="16">
        <v>490</v>
      </c>
      <c r="F27" s="16">
        <v>35</v>
      </c>
      <c r="G27" s="16"/>
      <c r="H27" s="23">
        <f t="shared" si="1"/>
        <v>1687</v>
      </c>
      <c r="I27" s="23">
        <v>237</v>
      </c>
      <c r="J27" s="23">
        <f t="shared" si="2"/>
        <v>1450</v>
      </c>
    </row>
    <row r="28" ht="43.5" customHeight="true" spans="1:10">
      <c r="A28" s="17" t="s">
        <v>37</v>
      </c>
      <c r="B28" s="16">
        <v>2696</v>
      </c>
      <c r="C28" s="16">
        <v>868</v>
      </c>
      <c r="D28" s="16">
        <v>1289</v>
      </c>
      <c r="E28" s="16">
        <v>239</v>
      </c>
      <c r="F28" s="16">
        <v>116</v>
      </c>
      <c r="G28" s="16">
        <v>378</v>
      </c>
      <c r="H28" s="23">
        <f t="shared" si="1"/>
        <v>5586</v>
      </c>
      <c r="I28" s="23">
        <v>1357</v>
      </c>
      <c r="J28" s="23">
        <f t="shared" si="2"/>
        <v>4229</v>
      </c>
    </row>
    <row r="29" ht="43.5" customHeight="true" spans="1:10">
      <c r="A29" s="17" t="s">
        <v>38</v>
      </c>
      <c r="B29" s="16">
        <v>9577</v>
      </c>
      <c r="C29" s="16">
        <v>2978</v>
      </c>
      <c r="D29" s="16">
        <v>4005</v>
      </c>
      <c r="E29" s="16">
        <v>1783</v>
      </c>
      <c r="F29" s="16">
        <v>525</v>
      </c>
      <c r="G29" s="16">
        <v>1073</v>
      </c>
      <c r="H29" s="23">
        <f t="shared" si="1"/>
        <v>19941</v>
      </c>
      <c r="I29" s="23">
        <v>6524</v>
      </c>
      <c r="J29" s="23">
        <f t="shared" si="2"/>
        <v>13417</v>
      </c>
    </row>
    <row r="30" ht="43.5" customHeight="true" spans="1:10">
      <c r="A30" s="17" t="s">
        <v>39</v>
      </c>
      <c r="B30" s="16">
        <v>2938</v>
      </c>
      <c r="C30" s="16">
        <v>1332</v>
      </c>
      <c r="D30" s="16">
        <v>2661</v>
      </c>
      <c r="E30" s="16">
        <v>273</v>
      </c>
      <c r="F30" s="16">
        <v>546</v>
      </c>
      <c r="G30" s="16">
        <v>1851</v>
      </c>
      <c r="H30" s="23">
        <f t="shared" si="1"/>
        <v>9601</v>
      </c>
      <c r="I30" s="23">
        <v>2440</v>
      </c>
      <c r="J30" s="23">
        <f t="shared" si="2"/>
        <v>7161</v>
      </c>
    </row>
    <row r="31" ht="43.5" customHeight="true" spans="1:10">
      <c r="A31" s="17" t="s">
        <v>40</v>
      </c>
      <c r="B31" s="16">
        <v>3365</v>
      </c>
      <c r="C31" s="16">
        <v>1764</v>
      </c>
      <c r="D31" s="16">
        <v>1932</v>
      </c>
      <c r="E31" s="16">
        <v>683</v>
      </c>
      <c r="F31" s="16">
        <v>922</v>
      </c>
      <c r="G31" s="16">
        <v>2200</v>
      </c>
      <c r="H31" s="23">
        <f t="shared" si="1"/>
        <v>10866</v>
      </c>
      <c r="I31" s="23">
        <v>2300</v>
      </c>
      <c r="J31" s="23">
        <f t="shared" si="2"/>
        <v>8566</v>
      </c>
    </row>
    <row r="32" ht="43.5" customHeight="true" spans="1:10">
      <c r="A32" s="17" t="s">
        <v>41</v>
      </c>
      <c r="B32" s="16">
        <v>261</v>
      </c>
      <c r="C32" s="16">
        <v>152</v>
      </c>
      <c r="D32" s="16">
        <v>1082</v>
      </c>
      <c r="E32" s="16">
        <v>158</v>
      </c>
      <c r="F32" s="16">
        <v>42</v>
      </c>
      <c r="G32" s="16">
        <v>4829</v>
      </c>
      <c r="H32" s="23">
        <f t="shared" si="1"/>
        <v>6524</v>
      </c>
      <c r="I32" s="23">
        <v>2346</v>
      </c>
      <c r="J32" s="23">
        <f t="shared" si="2"/>
        <v>4178</v>
      </c>
    </row>
    <row r="33" ht="43.5" customHeight="true" spans="1:10">
      <c r="A33" s="17" t="s">
        <v>42</v>
      </c>
      <c r="B33" s="16">
        <v>3470</v>
      </c>
      <c r="C33" s="16">
        <v>1645</v>
      </c>
      <c r="D33" s="16">
        <v>1077</v>
      </c>
      <c r="E33" s="16">
        <v>833</v>
      </c>
      <c r="F33" s="16">
        <v>155</v>
      </c>
      <c r="G33" s="16">
        <v>607</v>
      </c>
      <c r="H33" s="23">
        <f t="shared" si="1"/>
        <v>7787</v>
      </c>
      <c r="I33" s="23">
        <v>1710</v>
      </c>
      <c r="J33" s="23">
        <f t="shared" si="2"/>
        <v>6077</v>
      </c>
    </row>
    <row r="34" ht="43.5" customHeight="true" spans="1:10">
      <c r="A34" s="17" t="s">
        <v>43</v>
      </c>
      <c r="B34" s="16">
        <v>4213</v>
      </c>
      <c r="C34" s="16">
        <v>1056</v>
      </c>
      <c r="D34" s="16">
        <v>1646</v>
      </c>
      <c r="E34" s="16">
        <v>1413</v>
      </c>
      <c r="F34" s="16">
        <v>528</v>
      </c>
      <c r="G34" s="16">
        <v>1574</v>
      </c>
      <c r="H34" s="23">
        <f t="shared" si="1"/>
        <v>10430</v>
      </c>
      <c r="I34" s="23">
        <v>2762</v>
      </c>
      <c r="J34" s="23">
        <f t="shared" si="2"/>
        <v>7668</v>
      </c>
    </row>
    <row r="35" ht="43.5" customHeight="true" spans="1:10">
      <c r="A35" s="17" t="s">
        <v>44</v>
      </c>
      <c r="B35" s="16">
        <v>474</v>
      </c>
      <c r="C35" s="16">
        <v>242</v>
      </c>
      <c r="D35" s="16">
        <v>461</v>
      </c>
      <c r="E35" s="16">
        <v>423</v>
      </c>
      <c r="F35" s="16">
        <v>50</v>
      </c>
      <c r="G35" s="16">
        <v>1087</v>
      </c>
      <c r="H35" s="23">
        <f t="shared" si="1"/>
        <v>2737</v>
      </c>
      <c r="I35" s="23">
        <v>1056</v>
      </c>
      <c r="J35" s="23">
        <f t="shared" si="2"/>
        <v>1681</v>
      </c>
    </row>
    <row r="36" ht="43.5" customHeight="true" spans="1:10">
      <c r="A36" s="17" t="s">
        <v>45</v>
      </c>
      <c r="B36" s="16">
        <v>498</v>
      </c>
      <c r="C36" s="16">
        <v>319</v>
      </c>
      <c r="D36" s="16">
        <v>267</v>
      </c>
      <c r="E36" s="16">
        <v>142</v>
      </c>
      <c r="F36" s="16">
        <v>86</v>
      </c>
      <c r="G36" s="16">
        <v>350</v>
      </c>
      <c r="H36" s="23">
        <f t="shared" si="1"/>
        <v>1662</v>
      </c>
      <c r="I36" s="23">
        <v>732</v>
      </c>
      <c r="J36" s="23">
        <f t="shared" si="2"/>
        <v>930</v>
      </c>
    </row>
    <row r="37" ht="43.5" customHeight="true" spans="1:10">
      <c r="A37" s="17" t="s">
        <v>46</v>
      </c>
      <c r="B37" s="16">
        <v>4266</v>
      </c>
      <c r="C37" s="16">
        <v>565</v>
      </c>
      <c r="D37" s="16">
        <v>756</v>
      </c>
      <c r="E37" s="16">
        <v>189</v>
      </c>
      <c r="F37" s="16">
        <v>595</v>
      </c>
      <c r="G37" s="16">
        <v>8478</v>
      </c>
      <c r="H37" s="23">
        <f t="shared" si="1"/>
        <v>14849</v>
      </c>
      <c r="I37" s="23">
        <v>3733</v>
      </c>
      <c r="J37" s="23">
        <f t="shared" si="2"/>
        <v>11116</v>
      </c>
    </row>
  </sheetData>
  <mergeCells count="9">
    <mergeCell ref="A2:J2"/>
    <mergeCell ref="E4:F4"/>
    <mergeCell ref="I4:J4"/>
    <mergeCell ref="A4:A5"/>
    <mergeCell ref="B4:B5"/>
    <mergeCell ref="C4:C5"/>
    <mergeCell ref="D4:D5"/>
    <mergeCell ref="G4:G5"/>
    <mergeCell ref="H4:H5"/>
  </mergeCells>
  <printOptions horizontalCentered="true"/>
  <pageMargins left="0.748031496062992" right="0.748031496062992" top="0.511811023622047" bottom="0.47244094488189" header="0.433070866141732" footer="0.433070866141732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fanxt</cp:lastModifiedBy>
  <dcterms:created xsi:type="dcterms:W3CDTF">2006-09-14T19:21:00Z</dcterms:created>
  <dcterms:modified xsi:type="dcterms:W3CDTF">2021-06-09T14:14:01Z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