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资金分配表（分省）" sheetId="1" r:id="rId1"/>
  </sheets>
  <definedNames>
    <definedName name="_xlnm.Print_Area" localSheetId="0">'资金分配表（分省）'!$A$1:$E$62</definedName>
    <definedName name="_xlnm.Print_Titles" localSheetId="0">'资金分配表（分省）'!$2:$4</definedName>
  </definedNames>
  <calcPr fullCalcOnLoad="1"/>
</workbook>
</file>

<file path=xl/sharedStrings.xml><?xml version="1.0" encoding="utf-8"?>
<sst xmlns="http://schemas.openxmlformats.org/spreadsheetml/2006/main" count="95" uniqueCount="95">
  <si>
    <t>附件1</t>
  </si>
  <si>
    <t>2020年中央专项彩票公益金支持开展居家和社区养老服务改革试点补助资金预算分配表</t>
  </si>
  <si>
    <t>单位：万元</t>
  </si>
  <si>
    <t>序号</t>
  </si>
  <si>
    <t>地区</t>
  </si>
  <si>
    <t>试点地区补助资金</t>
  </si>
  <si>
    <t>分省份补助资金</t>
  </si>
  <si>
    <t xml:space="preserve">合  计 </t>
  </si>
  <si>
    <t>北京</t>
  </si>
  <si>
    <t>海淀区</t>
  </si>
  <si>
    <t>天津</t>
  </si>
  <si>
    <t>和平区</t>
  </si>
  <si>
    <t>河北</t>
  </si>
  <si>
    <t>承德市</t>
  </si>
  <si>
    <t>山西</t>
  </si>
  <si>
    <t>晋中市</t>
  </si>
  <si>
    <t>吕梁市</t>
  </si>
  <si>
    <t>内蒙古</t>
  </si>
  <si>
    <t>包头市</t>
  </si>
  <si>
    <t>乌海市</t>
  </si>
  <si>
    <t>辽宁</t>
  </si>
  <si>
    <t>丹东市</t>
  </si>
  <si>
    <t>抚顺市</t>
  </si>
  <si>
    <t>吉林</t>
  </si>
  <si>
    <t>松原市</t>
  </si>
  <si>
    <t>辽源市</t>
  </si>
  <si>
    <t>黑龙江</t>
  </si>
  <si>
    <t>七台河市</t>
  </si>
  <si>
    <t>佳木斯市</t>
  </si>
  <si>
    <t>上海</t>
  </si>
  <si>
    <t>徐汇区</t>
  </si>
  <si>
    <t>江苏</t>
  </si>
  <si>
    <t>常州市</t>
  </si>
  <si>
    <t>淮安市</t>
  </si>
  <si>
    <t>浙江</t>
  </si>
  <si>
    <t>金华市</t>
  </si>
  <si>
    <t>台州市</t>
  </si>
  <si>
    <t>安徽</t>
  </si>
  <si>
    <t>滁州市</t>
  </si>
  <si>
    <t>福建</t>
  </si>
  <si>
    <t>莆田市</t>
  </si>
  <si>
    <t>江西</t>
  </si>
  <si>
    <t>上饶市</t>
  </si>
  <si>
    <t>景德镇市</t>
  </si>
  <si>
    <t>山东</t>
  </si>
  <si>
    <t>泰安市</t>
  </si>
  <si>
    <t>临沂市</t>
  </si>
  <si>
    <t>河南</t>
  </si>
  <si>
    <t>焦作市</t>
  </si>
  <si>
    <t>信阳市</t>
  </si>
  <si>
    <t>湖北</t>
  </si>
  <si>
    <t>襄阳市</t>
  </si>
  <si>
    <t>荆州市</t>
  </si>
  <si>
    <t>黄冈市</t>
  </si>
  <si>
    <t>湖南</t>
  </si>
  <si>
    <t>邵阳市</t>
  </si>
  <si>
    <t>娄底市</t>
  </si>
  <si>
    <t>怀化市</t>
  </si>
  <si>
    <t>广东</t>
  </si>
  <si>
    <t>惠州市</t>
  </si>
  <si>
    <t>珠海市</t>
  </si>
  <si>
    <t>云浮市</t>
  </si>
  <si>
    <t>广西</t>
  </si>
  <si>
    <t>梧州市</t>
  </si>
  <si>
    <t>桂林市</t>
  </si>
  <si>
    <t>重庆</t>
  </si>
  <si>
    <t>北碚区</t>
  </si>
  <si>
    <t>渝北区</t>
  </si>
  <si>
    <t>万州区</t>
  </si>
  <si>
    <t>四川</t>
  </si>
  <si>
    <t>南充市</t>
  </si>
  <si>
    <t>广安市</t>
  </si>
  <si>
    <t>乐山市</t>
  </si>
  <si>
    <t>贵州</t>
  </si>
  <si>
    <t>黔南布依族苗族自治州</t>
  </si>
  <si>
    <t>黔西南布依族苗族自治州</t>
  </si>
  <si>
    <t>云南</t>
  </si>
  <si>
    <t>大理白族自治州</t>
  </si>
  <si>
    <t>西藏</t>
  </si>
  <si>
    <t>拉萨市</t>
  </si>
  <si>
    <t>陕西</t>
  </si>
  <si>
    <t>榆林市</t>
  </si>
  <si>
    <t>铜川市</t>
  </si>
  <si>
    <t>安康市</t>
  </si>
  <si>
    <t>甘肃</t>
  </si>
  <si>
    <t>白银市</t>
  </si>
  <si>
    <t>临夏回族自治州</t>
  </si>
  <si>
    <t>青海</t>
  </si>
  <si>
    <t>海西蒙古族藏族自治州</t>
  </si>
  <si>
    <t>宁夏</t>
  </si>
  <si>
    <t>银川市</t>
  </si>
  <si>
    <t>新疆</t>
  </si>
  <si>
    <t>克拉玛依市</t>
  </si>
  <si>
    <t>昌吉回族自治州</t>
  </si>
  <si>
    <t>哈密市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</si>
</sst>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4"/>
      <color indexed="8"/>
      <name val="宋体"/>
      <family val="0"/>
    </font>
    <font>
      <b/>
      <sz val="20"/>
      <color indexed="8"/>
      <name val="宋体"/>
      <family val="0"/>
    </font>
    <font>
      <b/>
      <sz val="20"/>
      <name val="宋体"/>
      <family val="0"/>
    </font>
    <font>
      <sz val="20"/>
      <name val="宋体"/>
      <family val="0"/>
    </font>
    <font>
      <b/>
      <sz val="26"/>
      <color indexed="8"/>
      <name val="宋体"/>
      <family val="0"/>
    </font>
    <font>
      <sz val="11"/>
      <color indexed="8"/>
      <name val="宋体"/>
      <family val="0"/>
    </font>
    <font>
      <b/>
      <sz val="14"/>
      <color indexed="8"/>
      <name val="宋体"/>
      <family val="0"/>
    </font>
    <font>
      <sz val="12"/>
      <color indexed="8"/>
      <name val="宋体"/>
      <family val="0"/>
    </font>
    <font>
      <b/>
      <sz val="12"/>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cellStyleXfs>
  <cellXfs count="26">
    <xf numFmtId="0" fontId="0" fillId="0" borderId="0" xfId="0" applyAlignment="1">
      <alignment/>
    </xf>
    <xf numFmtId="0" fontId="2" fillId="0" borderId="0" xfId="58" applyFont="1" applyAlignment="1">
      <alignment horizontal="center" vertical="center" wrapText="1"/>
      <protection/>
    </xf>
    <xf numFmtId="0" fontId="2" fillId="0" borderId="0" xfId="58" applyFont="1" applyAlignment="1">
      <alignment vertical="center" wrapText="1"/>
      <protection/>
    </xf>
    <xf numFmtId="0" fontId="3" fillId="0" borderId="0" xfId="58" applyFont="1" applyAlignment="1">
      <alignment horizontal="center" vertical="center" wrapText="1"/>
      <protection/>
    </xf>
    <xf numFmtId="0" fontId="4" fillId="0" borderId="0" xfId="0" applyFont="1" applyAlignment="1">
      <alignment horizontal="center" vertical="center" wrapText="1"/>
    </xf>
    <xf numFmtId="0" fontId="5" fillId="0" borderId="0" xfId="0" applyFont="1" applyAlignment="1">
      <alignment vertical="center" wrapText="1"/>
    </xf>
    <xf numFmtId="0" fontId="6" fillId="0" borderId="0" xfId="58" applyFont="1" applyBorder="1" applyAlignment="1">
      <alignment horizontal="center" vertical="center" wrapText="1"/>
      <protection/>
    </xf>
    <xf numFmtId="0" fontId="7" fillId="0" borderId="0" xfId="58" applyFont="1" applyAlignment="1">
      <alignment horizontal="right" vertical="center" wrapText="1"/>
      <protection/>
    </xf>
    <xf numFmtId="0" fontId="8" fillId="0" borderId="10" xfId="58" applyFont="1" applyBorder="1" applyAlignment="1">
      <alignment horizontal="center" vertical="center" wrapText="1"/>
      <protection/>
    </xf>
    <xf numFmtId="0" fontId="0" fillId="0" borderId="10" xfId="0" applyBorder="1" applyAlignment="1">
      <alignment horizontal="center" vertical="center" wrapText="1"/>
    </xf>
    <xf numFmtId="0" fontId="9" fillId="0" borderId="10" xfId="58" applyFont="1" applyBorder="1" applyAlignment="1">
      <alignment horizontal="right" vertical="center" wrapText="1"/>
      <protection/>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10" xfId="64" applyFont="1" applyBorder="1" applyAlignment="1" applyProtection="1">
      <alignment horizontal="center" vertical="center"/>
      <protection/>
    </xf>
    <xf numFmtId="0" fontId="9" fillId="0" borderId="10" xfId="58" applyFont="1" applyBorder="1" applyAlignment="1">
      <alignment vertical="center" wrapText="1"/>
      <protection/>
    </xf>
    <xf numFmtId="0" fontId="0" fillId="0" borderId="10" xfId="58" applyFont="1" applyBorder="1" applyAlignment="1">
      <alignment vertical="center" wrapText="1"/>
      <protection/>
    </xf>
    <xf numFmtId="0" fontId="0" fillId="0" borderId="10" xfId="0" applyFont="1" applyBorder="1" applyAlignment="1">
      <alignment horizontal="center" vertical="center"/>
    </xf>
    <xf numFmtId="0" fontId="0" fillId="0" borderId="10" xfId="65" applyFont="1" applyBorder="1" applyAlignment="1" applyProtection="1">
      <alignment horizontal="center" vertical="center"/>
      <protection/>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66" applyFont="1" applyBorder="1" applyAlignment="1" applyProtection="1">
      <alignment horizontal="center" vertical="center"/>
      <protection/>
    </xf>
    <xf numFmtId="0" fontId="0" fillId="0" borderId="10" xfId="0" applyFont="1" applyBorder="1" applyAlignment="1">
      <alignment horizontal="right" vertical="center" wrapText="1"/>
    </xf>
    <xf numFmtId="0" fontId="0" fillId="0" borderId="10" xfId="67" applyFont="1" applyBorder="1" applyAlignment="1" applyProtection="1">
      <alignment horizontal="center" vertical="center"/>
      <protection/>
    </xf>
    <xf numFmtId="0" fontId="0" fillId="0" borderId="10" xfId="58" applyFont="1" applyBorder="1" applyAlignment="1">
      <alignment horizontal="right" vertical="center" wrapText="1"/>
      <protection/>
    </xf>
    <xf numFmtId="0" fontId="0" fillId="0" borderId="10" xfId="0" applyFont="1" applyBorder="1" applyAlignment="1">
      <alignment horizontal="center" vertical="center" wrapText="1"/>
    </xf>
    <xf numFmtId="0" fontId="2" fillId="0" borderId="10" xfId="58" applyFont="1" applyBorder="1" applyAlignment="1">
      <alignmen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鹎%U龡&amp;H齲_x0001_C铣_x0014__x0007__x0001__x0001_"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1_1" xfId="65"/>
    <cellStyle name="常规_Sheet1_2" xfId="66"/>
    <cellStyle name="常规_Sheet1_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
  <sheetViews>
    <sheetView tabSelected="1" workbookViewId="0" topLeftCell="A1">
      <selection activeCell="E4" sqref="E4"/>
    </sheetView>
  </sheetViews>
  <sheetFormatPr defaultColWidth="6.75390625" defaultRowHeight="14.25"/>
  <cols>
    <col min="1" max="1" width="7.25390625" style="1" customWidth="1"/>
    <col min="2" max="2" width="17.125" style="1" customWidth="1"/>
    <col min="3" max="3" width="17.25390625" style="1" customWidth="1"/>
    <col min="4" max="4" width="22.375" style="2" customWidth="1"/>
    <col min="5" max="5" width="22.125" style="2" customWidth="1"/>
    <col min="6" max="6" width="6.75390625" style="2" customWidth="1"/>
    <col min="7" max="7" width="8.25390625" style="2" hidden="1" customWidth="1"/>
    <col min="8" max="16384" width="6.75390625" style="2" customWidth="1"/>
  </cols>
  <sheetData>
    <row r="1" ht="25.5" customHeight="1">
      <c r="A1" s="1" t="s">
        <v>0</v>
      </c>
    </row>
    <row r="2" spans="1:5" ht="55.5" customHeight="1">
      <c r="A2" s="3" t="s">
        <v>1</v>
      </c>
      <c r="B2" s="4"/>
      <c r="C2" s="4"/>
      <c r="D2" s="4"/>
      <c r="E2" s="5"/>
    </row>
    <row r="3" spans="2:5" ht="19.5" customHeight="1">
      <c r="B3" s="6"/>
      <c r="C3" s="6"/>
      <c r="E3" s="7" t="s">
        <v>2</v>
      </c>
    </row>
    <row r="4" spans="1:5" s="1" customFormat="1" ht="48.75" customHeight="1">
      <c r="A4" s="8" t="s">
        <v>3</v>
      </c>
      <c r="B4" s="8" t="s">
        <v>4</v>
      </c>
      <c r="C4" s="9"/>
      <c r="D4" s="8" t="s">
        <v>5</v>
      </c>
      <c r="E4" s="8" t="s">
        <v>6</v>
      </c>
    </row>
    <row r="5" spans="1:7" s="1" customFormat="1" ht="30" customHeight="1">
      <c r="A5" s="8"/>
      <c r="B5" s="8" t="s">
        <v>7</v>
      </c>
      <c r="C5" s="9"/>
      <c r="D5" s="10">
        <f>SUM(D6:D62)</f>
        <v>94299</v>
      </c>
      <c r="E5" s="10">
        <f>SUM(E6:E62)</f>
        <v>94299</v>
      </c>
      <c r="G5" s="10" t="e">
        <f>SUM(G6:G58)</f>
        <v>#REF!</v>
      </c>
    </row>
    <row r="6" spans="1:7" ht="30" customHeight="1">
      <c r="A6" s="11">
        <v>1</v>
      </c>
      <c r="B6" s="12" t="s">
        <v>8</v>
      </c>
      <c r="C6" s="13" t="s">
        <v>9</v>
      </c>
      <c r="D6" s="14">
        <v>1169</v>
      </c>
      <c r="E6" s="15">
        <f>D6</f>
        <v>1169</v>
      </c>
      <c r="G6" s="2">
        <f>ROUND(E6,0)</f>
        <v>1169</v>
      </c>
    </row>
    <row r="7" spans="1:7" ht="30" customHeight="1">
      <c r="A7" s="11">
        <v>2</v>
      </c>
      <c r="B7" s="12" t="s">
        <v>10</v>
      </c>
      <c r="C7" s="16" t="s">
        <v>11</v>
      </c>
      <c r="D7" s="14">
        <v>1444</v>
      </c>
      <c r="E7" s="15">
        <f>D7</f>
        <v>1444</v>
      </c>
      <c r="G7" s="2">
        <f aca="true" t="shared" si="0" ref="G7:G36">ROUND(E7,0)</f>
        <v>1444</v>
      </c>
    </row>
    <row r="8" spans="1:7" ht="30" customHeight="1">
      <c r="A8" s="11">
        <v>3</v>
      </c>
      <c r="B8" s="12" t="s">
        <v>12</v>
      </c>
      <c r="C8" s="16" t="s">
        <v>13</v>
      </c>
      <c r="D8" s="14">
        <v>1608</v>
      </c>
      <c r="E8" s="15">
        <f>D8</f>
        <v>1608</v>
      </c>
      <c r="G8" s="2">
        <f t="shared" si="0"/>
        <v>1608</v>
      </c>
    </row>
    <row r="9" spans="1:7" ht="30" customHeight="1">
      <c r="A9" s="11">
        <v>4</v>
      </c>
      <c r="B9" s="12" t="s">
        <v>14</v>
      </c>
      <c r="C9" s="17" t="s">
        <v>15</v>
      </c>
      <c r="D9" s="14">
        <v>1648</v>
      </c>
      <c r="E9" s="15">
        <f>D9+D10</f>
        <v>3163</v>
      </c>
      <c r="G9" s="2">
        <f t="shared" si="0"/>
        <v>3163</v>
      </c>
    </row>
    <row r="10" spans="1:7" ht="30" customHeight="1">
      <c r="A10" s="11">
        <v>5</v>
      </c>
      <c r="B10" s="16"/>
      <c r="C10" s="17" t="s">
        <v>16</v>
      </c>
      <c r="D10" s="14">
        <v>1515</v>
      </c>
      <c r="E10" s="18"/>
      <c r="G10" s="2">
        <f t="shared" si="0"/>
        <v>0</v>
      </c>
    </row>
    <row r="11" spans="1:7" ht="30" customHeight="1">
      <c r="A11" s="11">
        <v>6</v>
      </c>
      <c r="B11" s="12" t="s">
        <v>17</v>
      </c>
      <c r="C11" s="17" t="s">
        <v>18</v>
      </c>
      <c r="D11" s="14">
        <v>1875</v>
      </c>
      <c r="E11" s="15">
        <f>D11+D12</f>
        <v>3100</v>
      </c>
      <c r="G11" s="2">
        <f t="shared" si="0"/>
        <v>3100</v>
      </c>
    </row>
    <row r="12" spans="1:7" ht="30" customHeight="1">
      <c r="A12" s="11">
        <v>7</v>
      </c>
      <c r="B12" s="16"/>
      <c r="C12" s="17" t="s">
        <v>19</v>
      </c>
      <c r="D12" s="14">
        <v>1225</v>
      </c>
      <c r="E12" s="19"/>
      <c r="G12" s="2">
        <f t="shared" si="0"/>
        <v>0</v>
      </c>
    </row>
    <row r="13" spans="1:7" ht="30" customHeight="1">
      <c r="A13" s="11">
        <v>8</v>
      </c>
      <c r="B13" s="20" t="s">
        <v>20</v>
      </c>
      <c r="C13" s="16" t="s">
        <v>21</v>
      </c>
      <c r="D13" s="14">
        <v>2159</v>
      </c>
      <c r="E13" s="15">
        <f>D13+D14</f>
        <v>4326</v>
      </c>
      <c r="G13" s="2">
        <f t="shared" si="0"/>
        <v>4326</v>
      </c>
    </row>
    <row r="14" spans="1:7" ht="30" customHeight="1">
      <c r="A14" s="11">
        <v>9</v>
      </c>
      <c r="B14" s="20"/>
      <c r="C14" s="16" t="s">
        <v>22</v>
      </c>
      <c r="D14" s="14">
        <v>2167</v>
      </c>
      <c r="E14" s="18"/>
      <c r="G14" s="2">
        <f t="shared" si="0"/>
        <v>0</v>
      </c>
    </row>
    <row r="15" spans="1:7" ht="30" customHeight="1">
      <c r="A15" s="11">
        <v>10</v>
      </c>
      <c r="B15" s="12" t="s">
        <v>23</v>
      </c>
      <c r="C15" s="16" t="s">
        <v>24</v>
      </c>
      <c r="D15" s="14">
        <v>1505</v>
      </c>
      <c r="E15" s="15">
        <f>D15+D16</f>
        <v>3240</v>
      </c>
      <c r="G15" s="2" t="e">
        <f>ROUND(#REF!,0)</f>
        <v>#REF!</v>
      </c>
    </row>
    <row r="16" spans="1:7" ht="30" customHeight="1">
      <c r="A16" s="11">
        <v>11</v>
      </c>
      <c r="B16" s="16"/>
      <c r="C16" s="16" t="s">
        <v>25</v>
      </c>
      <c r="D16" s="14">
        <v>1735</v>
      </c>
      <c r="E16" s="18"/>
      <c r="G16" s="2">
        <f>ROUND(E15,0)</f>
        <v>3240</v>
      </c>
    </row>
    <row r="17" spans="1:7" ht="30" customHeight="1">
      <c r="A17" s="11">
        <v>12</v>
      </c>
      <c r="B17" s="12" t="s">
        <v>26</v>
      </c>
      <c r="C17" s="16" t="s">
        <v>27</v>
      </c>
      <c r="D17" s="14">
        <v>1869</v>
      </c>
      <c r="E17" s="15">
        <f>D17+D18</f>
        <v>3763</v>
      </c>
      <c r="G17" s="2">
        <f t="shared" si="0"/>
        <v>3763</v>
      </c>
    </row>
    <row r="18" spans="1:7" ht="30" customHeight="1">
      <c r="A18" s="11">
        <v>13</v>
      </c>
      <c r="B18" s="16"/>
      <c r="C18" s="16" t="s">
        <v>28</v>
      </c>
      <c r="D18" s="14">
        <v>1894</v>
      </c>
      <c r="E18" s="19"/>
      <c r="G18" s="2">
        <f t="shared" si="0"/>
        <v>0</v>
      </c>
    </row>
    <row r="19" spans="1:7" ht="30" customHeight="1">
      <c r="A19" s="11">
        <v>14</v>
      </c>
      <c r="B19" s="12" t="s">
        <v>29</v>
      </c>
      <c r="C19" s="16" t="s">
        <v>30</v>
      </c>
      <c r="D19" s="14">
        <v>1895</v>
      </c>
      <c r="E19" s="21">
        <f>D19</f>
        <v>1895</v>
      </c>
      <c r="G19" s="2">
        <f t="shared" si="0"/>
        <v>1895</v>
      </c>
    </row>
    <row r="20" spans="1:7" ht="30" customHeight="1">
      <c r="A20" s="11">
        <v>15</v>
      </c>
      <c r="B20" s="12" t="s">
        <v>31</v>
      </c>
      <c r="C20" s="16" t="s">
        <v>32</v>
      </c>
      <c r="D20" s="14">
        <v>2163</v>
      </c>
      <c r="E20" s="15">
        <f>D20+D21</f>
        <v>3848</v>
      </c>
      <c r="G20" s="2" t="e">
        <f>ROUND(#REF!,0)</f>
        <v>#REF!</v>
      </c>
    </row>
    <row r="21" spans="1:7" ht="30" customHeight="1">
      <c r="A21" s="11">
        <v>16</v>
      </c>
      <c r="B21" s="16"/>
      <c r="C21" s="16" t="s">
        <v>33</v>
      </c>
      <c r="D21" s="14">
        <v>1685</v>
      </c>
      <c r="E21" s="18"/>
      <c r="G21" s="2">
        <f>ROUND(E20,0)</f>
        <v>3848</v>
      </c>
    </row>
    <row r="22" spans="1:7" ht="30" customHeight="1">
      <c r="A22" s="11">
        <v>17</v>
      </c>
      <c r="B22" s="12" t="s">
        <v>34</v>
      </c>
      <c r="C22" s="16" t="s">
        <v>35</v>
      </c>
      <c r="D22" s="14">
        <v>1760</v>
      </c>
      <c r="E22" s="15">
        <f>D22+D23</f>
        <v>3423</v>
      </c>
      <c r="G22" s="2">
        <f t="shared" si="0"/>
        <v>3423</v>
      </c>
    </row>
    <row r="23" spans="1:7" ht="30" customHeight="1">
      <c r="A23" s="11">
        <v>18</v>
      </c>
      <c r="B23" s="16"/>
      <c r="C23" s="16" t="s">
        <v>36</v>
      </c>
      <c r="D23" s="14">
        <v>1663</v>
      </c>
      <c r="E23" s="18"/>
      <c r="G23" s="2">
        <f t="shared" si="0"/>
        <v>0</v>
      </c>
    </row>
    <row r="24" spans="1:7" ht="30" customHeight="1">
      <c r="A24" s="11">
        <v>19</v>
      </c>
      <c r="B24" s="22" t="s">
        <v>37</v>
      </c>
      <c r="C24" s="16" t="s">
        <v>38</v>
      </c>
      <c r="D24" s="14">
        <v>1509</v>
      </c>
      <c r="E24" s="15">
        <f>D24</f>
        <v>1509</v>
      </c>
      <c r="G24" s="2">
        <f t="shared" si="0"/>
        <v>1509</v>
      </c>
    </row>
    <row r="25" spans="1:7" ht="30" customHeight="1">
      <c r="A25" s="11">
        <v>20</v>
      </c>
      <c r="B25" s="22" t="s">
        <v>39</v>
      </c>
      <c r="C25" s="16" t="s">
        <v>40</v>
      </c>
      <c r="D25" s="14">
        <v>1355</v>
      </c>
      <c r="E25" s="15">
        <f>D25</f>
        <v>1355</v>
      </c>
      <c r="G25" s="2">
        <f t="shared" si="0"/>
        <v>1355</v>
      </c>
    </row>
    <row r="26" spans="1:7" ht="30" customHeight="1">
      <c r="A26" s="11">
        <v>21</v>
      </c>
      <c r="B26" s="12" t="s">
        <v>41</v>
      </c>
      <c r="C26" s="16" t="s">
        <v>42</v>
      </c>
      <c r="D26" s="14">
        <v>1531</v>
      </c>
      <c r="E26" s="15">
        <f>D26+D27</f>
        <v>2900</v>
      </c>
      <c r="G26" s="2" t="e">
        <f>ROUND(#REF!,0)</f>
        <v>#REF!</v>
      </c>
    </row>
    <row r="27" spans="1:7" ht="30" customHeight="1">
      <c r="A27" s="11">
        <v>22</v>
      </c>
      <c r="B27" s="16"/>
      <c r="C27" s="16" t="s">
        <v>43</v>
      </c>
      <c r="D27" s="14">
        <v>1369</v>
      </c>
      <c r="E27" s="18"/>
      <c r="G27" s="2">
        <f>ROUND(E26,0)</f>
        <v>2900</v>
      </c>
    </row>
    <row r="28" spans="1:7" ht="30" customHeight="1">
      <c r="A28" s="11">
        <v>23</v>
      </c>
      <c r="B28" s="12" t="s">
        <v>44</v>
      </c>
      <c r="C28" s="16" t="s">
        <v>45</v>
      </c>
      <c r="D28" s="14">
        <v>1728</v>
      </c>
      <c r="E28" s="15">
        <f>D28+D29</f>
        <v>3364</v>
      </c>
      <c r="G28" s="2">
        <f t="shared" si="0"/>
        <v>3364</v>
      </c>
    </row>
    <row r="29" spans="1:7" ht="30" customHeight="1">
      <c r="A29" s="11">
        <v>24</v>
      </c>
      <c r="B29" s="16"/>
      <c r="C29" s="16" t="s">
        <v>46</v>
      </c>
      <c r="D29" s="14">
        <v>1636</v>
      </c>
      <c r="E29" s="18"/>
      <c r="G29" s="2">
        <f t="shared" si="0"/>
        <v>0</v>
      </c>
    </row>
    <row r="30" spans="1:7" ht="30" customHeight="1">
      <c r="A30" s="11">
        <v>25</v>
      </c>
      <c r="B30" s="12" t="s">
        <v>47</v>
      </c>
      <c r="C30" s="16" t="s">
        <v>48</v>
      </c>
      <c r="D30" s="14">
        <v>1587</v>
      </c>
      <c r="E30" s="15">
        <f>D30+D31</f>
        <v>3292</v>
      </c>
      <c r="G30" s="2">
        <f t="shared" si="0"/>
        <v>3292</v>
      </c>
    </row>
    <row r="31" spans="1:7" ht="30" customHeight="1">
      <c r="A31" s="11">
        <v>26</v>
      </c>
      <c r="B31" s="16"/>
      <c r="C31" s="16" t="s">
        <v>49</v>
      </c>
      <c r="D31" s="14">
        <v>1705</v>
      </c>
      <c r="E31" s="19"/>
      <c r="G31" s="2">
        <f t="shared" si="0"/>
        <v>0</v>
      </c>
    </row>
    <row r="32" spans="1:7" ht="30" customHeight="1">
      <c r="A32" s="11">
        <v>27</v>
      </c>
      <c r="B32" s="12" t="s">
        <v>50</v>
      </c>
      <c r="C32" s="16" t="s">
        <v>51</v>
      </c>
      <c r="D32" s="14">
        <v>1740</v>
      </c>
      <c r="E32" s="23">
        <f>D32+D33+D34</f>
        <v>5496</v>
      </c>
      <c r="G32" s="2">
        <f t="shared" si="0"/>
        <v>5496</v>
      </c>
    </row>
    <row r="33" spans="1:7" ht="30" customHeight="1">
      <c r="A33" s="11">
        <v>28</v>
      </c>
      <c r="B33" s="16"/>
      <c r="C33" s="16" t="s">
        <v>52</v>
      </c>
      <c r="D33" s="14">
        <v>1628</v>
      </c>
      <c r="E33" s="18"/>
      <c r="G33" s="2">
        <f t="shared" si="0"/>
        <v>0</v>
      </c>
    </row>
    <row r="34" spans="1:7" ht="30" customHeight="1">
      <c r="A34" s="11">
        <v>29</v>
      </c>
      <c r="B34" s="16"/>
      <c r="C34" s="16" t="s">
        <v>53</v>
      </c>
      <c r="D34" s="14">
        <v>2128</v>
      </c>
      <c r="E34" s="18"/>
      <c r="G34" s="2">
        <f t="shared" si="0"/>
        <v>0</v>
      </c>
    </row>
    <row r="35" spans="1:7" ht="30" customHeight="1">
      <c r="A35" s="11">
        <v>30</v>
      </c>
      <c r="B35" s="12" t="s">
        <v>54</v>
      </c>
      <c r="C35" s="16" t="s">
        <v>55</v>
      </c>
      <c r="D35" s="14">
        <v>1835</v>
      </c>
      <c r="E35" s="15">
        <f>D35+D36+D37</f>
        <v>5259</v>
      </c>
      <c r="G35" s="2" t="e">
        <f>ROUND(#REF!,0)</f>
        <v>#REF!</v>
      </c>
    </row>
    <row r="36" spans="1:7" ht="30" customHeight="1">
      <c r="A36" s="11">
        <v>31</v>
      </c>
      <c r="B36" s="16"/>
      <c r="C36" s="16" t="s">
        <v>56</v>
      </c>
      <c r="D36" s="14">
        <v>1667</v>
      </c>
      <c r="E36" s="18"/>
      <c r="G36" s="2">
        <f t="shared" si="0"/>
        <v>0</v>
      </c>
    </row>
    <row r="37" spans="1:7" ht="30" customHeight="1">
      <c r="A37" s="11">
        <v>32</v>
      </c>
      <c r="B37" s="16"/>
      <c r="C37" s="16" t="s">
        <v>57</v>
      </c>
      <c r="D37" s="14">
        <v>1757</v>
      </c>
      <c r="E37" s="18"/>
      <c r="G37" s="2">
        <f>ROUND(E35,0)</f>
        <v>5259</v>
      </c>
    </row>
    <row r="38" spans="1:7" ht="30" customHeight="1">
      <c r="A38" s="11">
        <v>33</v>
      </c>
      <c r="B38" s="12" t="s">
        <v>58</v>
      </c>
      <c r="C38" s="16" t="s">
        <v>59</v>
      </c>
      <c r="D38" s="14">
        <v>1149</v>
      </c>
      <c r="E38" s="19">
        <f>D38+D39+D40</f>
        <v>3678</v>
      </c>
      <c r="G38" s="2" t="e">
        <f>ROUND(#REF!,0)</f>
        <v>#REF!</v>
      </c>
    </row>
    <row r="39" spans="1:7" ht="30" customHeight="1">
      <c r="A39" s="11">
        <v>34</v>
      </c>
      <c r="B39" s="16"/>
      <c r="C39" s="16" t="s">
        <v>60</v>
      </c>
      <c r="D39" s="14">
        <v>1142</v>
      </c>
      <c r="E39" s="18"/>
      <c r="G39" s="2">
        <f aca="true" t="shared" si="1" ref="G39:G58">ROUND(E39,0)</f>
        <v>0</v>
      </c>
    </row>
    <row r="40" spans="1:7" ht="30" customHeight="1">
      <c r="A40" s="11">
        <v>35</v>
      </c>
      <c r="B40" s="16"/>
      <c r="C40" s="16" t="s">
        <v>61</v>
      </c>
      <c r="D40" s="14">
        <v>1387</v>
      </c>
      <c r="E40" s="18"/>
      <c r="G40" s="2">
        <f>ROUND(E38,0)</f>
        <v>3678</v>
      </c>
    </row>
    <row r="41" spans="1:7" ht="30" customHeight="1">
      <c r="A41" s="11">
        <v>36</v>
      </c>
      <c r="B41" s="12" t="s">
        <v>62</v>
      </c>
      <c r="C41" s="16" t="s">
        <v>63</v>
      </c>
      <c r="D41" s="14">
        <v>1390</v>
      </c>
      <c r="E41" s="23">
        <f>D41+D42</f>
        <v>3027</v>
      </c>
      <c r="G41" s="2">
        <f t="shared" si="1"/>
        <v>3027</v>
      </c>
    </row>
    <row r="42" spans="1:7" ht="30" customHeight="1">
      <c r="A42" s="11">
        <v>37</v>
      </c>
      <c r="B42" s="16"/>
      <c r="C42" s="16" t="s">
        <v>64</v>
      </c>
      <c r="D42" s="14">
        <v>1637</v>
      </c>
      <c r="E42" s="23"/>
      <c r="G42" s="2">
        <f t="shared" si="1"/>
        <v>0</v>
      </c>
    </row>
    <row r="43" spans="1:7" ht="30" customHeight="1">
      <c r="A43" s="11">
        <v>38</v>
      </c>
      <c r="B43" s="12" t="s">
        <v>65</v>
      </c>
      <c r="C43" s="16" t="s">
        <v>66</v>
      </c>
      <c r="D43" s="14">
        <v>1883</v>
      </c>
      <c r="E43" s="15">
        <f>D43+D44+D45</f>
        <v>5256</v>
      </c>
      <c r="G43" s="2">
        <f t="shared" si="1"/>
        <v>5256</v>
      </c>
    </row>
    <row r="44" spans="1:7" ht="30" customHeight="1">
      <c r="A44" s="11">
        <v>39</v>
      </c>
      <c r="B44" s="16"/>
      <c r="C44" s="16" t="s">
        <v>67</v>
      </c>
      <c r="D44" s="14">
        <v>1535</v>
      </c>
      <c r="E44" s="18"/>
      <c r="G44" s="2">
        <f t="shared" si="1"/>
        <v>0</v>
      </c>
    </row>
    <row r="45" spans="1:7" ht="30" customHeight="1">
      <c r="A45" s="11">
        <v>40</v>
      </c>
      <c r="B45" s="16"/>
      <c r="C45" s="16" t="s">
        <v>68</v>
      </c>
      <c r="D45" s="14">
        <v>1838</v>
      </c>
      <c r="E45" s="18"/>
      <c r="G45" s="2">
        <f t="shared" si="1"/>
        <v>0</v>
      </c>
    </row>
    <row r="46" spans="1:7" ht="30" customHeight="1">
      <c r="A46" s="11">
        <v>41</v>
      </c>
      <c r="B46" s="12" t="s">
        <v>69</v>
      </c>
      <c r="C46" s="16" t="s">
        <v>70</v>
      </c>
      <c r="D46" s="14">
        <v>2139</v>
      </c>
      <c r="E46" s="23">
        <f>D46+D47+D48</f>
        <v>6415</v>
      </c>
      <c r="G46" s="2">
        <f t="shared" si="1"/>
        <v>6415</v>
      </c>
    </row>
    <row r="47" spans="1:7" ht="30" customHeight="1">
      <c r="A47" s="11">
        <v>42</v>
      </c>
      <c r="B47" s="16"/>
      <c r="C47" s="16" t="s">
        <v>71</v>
      </c>
      <c r="D47" s="14">
        <v>2213</v>
      </c>
      <c r="E47" s="18"/>
      <c r="G47" s="2">
        <f t="shared" si="1"/>
        <v>0</v>
      </c>
    </row>
    <row r="48" spans="1:7" ht="30" customHeight="1">
      <c r="A48" s="11">
        <v>43</v>
      </c>
      <c r="B48" s="16"/>
      <c r="C48" s="16" t="s">
        <v>72</v>
      </c>
      <c r="D48" s="14">
        <v>2063</v>
      </c>
      <c r="E48" s="18"/>
      <c r="G48" s="2">
        <f t="shared" si="1"/>
        <v>0</v>
      </c>
    </row>
    <row r="49" spans="1:7" ht="30" customHeight="1">
      <c r="A49" s="11">
        <v>44</v>
      </c>
      <c r="B49" s="12" t="s">
        <v>73</v>
      </c>
      <c r="C49" s="24" t="s">
        <v>74</v>
      </c>
      <c r="D49" s="14">
        <v>1538</v>
      </c>
      <c r="E49" s="19">
        <f>D49+D50</f>
        <v>2928</v>
      </c>
      <c r="G49" s="2" t="e">
        <f>ROUND(#REF!,0)</f>
        <v>#REF!</v>
      </c>
    </row>
    <row r="50" spans="1:7" ht="30" customHeight="1">
      <c r="A50" s="11">
        <v>45</v>
      </c>
      <c r="B50" s="16"/>
      <c r="C50" s="24" t="s">
        <v>75</v>
      </c>
      <c r="D50" s="14">
        <v>1390</v>
      </c>
      <c r="E50" s="25"/>
      <c r="G50" s="2">
        <f>ROUND(E49,0)</f>
        <v>2928</v>
      </c>
    </row>
    <row r="51" spans="1:7" ht="30" customHeight="1">
      <c r="A51" s="11">
        <v>46</v>
      </c>
      <c r="B51" s="12" t="s">
        <v>76</v>
      </c>
      <c r="C51" s="16" t="s">
        <v>77</v>
      </c>
      <c r="D51" s="14">
        <v>1334</v>
      </c>
      <c r="E51" s="21">
        <f>D51</f>
        <v>1334</v>
      </c>
      <c r="G51" s="2">
        <f t="shared" si="1"/>
        <v>1334</v>
      </c>
    </row>
    <row r="52" spans="1:7" ht="30" customHeight="1">
      <c r="A52" s="11">
        <v>47</v>
      </c>
      <c r="B52" s="12" t="s">
        <v>78</v>
      </c>
      <c r="C52" s="16" t="s">
        <v>79</v>
      </c>
      <c r="D52" s="14">
        <v>1258</v>
      </c>
      <c r="E52" s="21">
        <f>D52</f>
        <v>1258</v>
      </c>
      <c r="G52" s="2">
        <f t="shared" si="1"/>
        <v>1258</v>
      </c>
    </row>
    <row r="53" spans="1:7" ht="30" customHeight="1">
      <c r="A53" s="11">
        <v>48</v>
      </c>
      <c r="B53" s="12" t="s">
        <v>80</v>
      </c>
      <c r="C53" s="16" t="s">
        <v>81</v>
      </c>
      <c r="D53" s="14">
        <v>1572</v>
      </c>
      <c r="E53" s="19">
        <f>D53+D54+D55</f>
        <v>4867</v>
      </c>
      <c r="G53" s="2" t="e">
        <f>ROUND(#REF!,0)</f>
        <v>#REF!</v>
      </c>
    </row>
    <row r="54" spans="1:7" ht="30" customHeight="1">
      <c r="A54" s="11">
        <v>49</v>
      </c>
      <c r="B54" s="16"/>
      <c r="C54" s="16" t="s">
        <v>82</v>
      </c>
      <c r="D54" s="14">
        <v>1464</v>
      </c>
      <c r="E54" s="18"/>
      <c r="G54" s="2">
        <f>ROUND(E53,0)</f>
        <v>4867</v>
      </c>
    </row>
    <row r="55" spans="1:7" ht="30" customHeight="1">
      <c r="A55" s="11">
        <v>50</v>
      </c>
      <c r="B55" s="16"/>
      <c r="C55" s="16" t="s">
        <v>83</v>
      </c>
      <c r="D55" s="14">
        <v>1831</v>
      </c>
      <c r="E55" s="18"/>
      <c r="G55" s="2">
        <f t="shared" si="1"/>
        <v>0</v>
      </c>
    </row>
    <row r="56" spans="1:7" ht="30" customHeight="1">
      <c r="A56" s="11">
        <v>51</v>
      </c>
      <c r="B56" s="12" t="s">
        <v>84</v>
      </c>
      <c r="C56" s="16" t="s">
        <v>85</v>
      </c>
      <c r="D56" s="14">
        <v>1840</v>
      </c>
      <c r="E56" s="19">
        <f>D56+D57</f>
        <v>3619</v>
      </c>
      <c r="G56" s="2">
        <f t="shared" si="1"/>
        <v>3619</v>
      </c>
    </row>
    <row r="57" spans="1:7" ht="30" customHeight="1">
      <c r="A57" s="11">
        <v>52</v>
      </c>
      <c r="B57" s="16"/>
      <c r="C57" s="24" t="s">
        <v>86</v>
      </c>
      <c r="D57" s="14">
        <v>1779</v>
      </c>
      <c r="E57" s="18"/>
      <c r="G57" s="2">
        <f t="shared" si="1"/>
        <v>0</v>
      </c>
    </row>
    <row r="58" spans="1:7" ht="30" customHeight="1">
      <c r="A58" s="11">
        <v>53</v>
      </c>
      <c r="B58" s="12" t="s">
        <v>87</v>
      </c>
      <c r="C58" s="24" t="s">
        <v>88</v>
      </c>
      <c r="D58" s="14">
        <v>1451</v>
      </c>
      <c r="E58" s="21">
        <f>D58</f>
        <v>1451</v>
      </c>
      <c r="G58" s="2">
        <f t="shared" si="1"/>
        <v>1451</v>
      </c>
    </row>
    <row r="59" spans="1:5" ht="30" customHeight="1">
      <c r="A59" s="11">
        <v>54</v>
      </c>
      <c r="B59" s="12" t="s">
        <v>89</v>
      </c>
      <c r="C59" s="24" t="s">
        <v>90</v>
      </c>
      <c r="D59" s="14">
        <v>1790</v>
      </c>
      <c r="E59" s="14">
        <f>D59</f>
        <v>1790</v>
      </c>
    </row>
    <row r="60" spans="1:5" ht="30" customHeight="1">
      <c r="A60" s="11">
        <v>55</v>
      </c>
      <c r="B60" s="12" t="s">
        <v>91</v>
      </c>
      <c r="C60" s="24" t="s">
        <v>92</v>
      </c>
      <c r="D60" s="14">
        <v>1534</v>
      </c>
      <c r="E60" s="14">
        <f>D60+D61+D62</f>
        <v>4522</v>
      </c>
    </row>
    <row r="61" spans="1:5" ht="30" customHeight="1">
      <c r="A61" s="11">
        <v>56</v>
      </c>
      <c r="B61" s="16"/>
      <c r="C61" s="24" t="s">
        <v>93</v>
      </c>
      <c r="D61" s="14">
        <v>1411</v>
      </c>
      <c r="E61" s="14"/>
    </row>
    <row r="62" spans="1:5" ht="30" customHeight="1">
      <c r="A62" s="11">
        <v>57</v>
      </c>
      <c r="B62" s="16"/>
      <c r="C62" s="24" t="s">
        <v>94</v>
      </c>
      <c r="D62" s="14">
        <v>1577</v>
      </c>
      <c r="E62" s="14"/>
    </row>
  </sheetData>
  <sheetProtection/>
  <mergeCells count="44">
    <mergeCell ref="A2:E2"/>
    <mergeCell ref="B4:C4"/>
    <mergeCell ref="B5:C5"/>
    <mergeCell ref="A4:A5"/>
    <mergeCell ref="B9:B10"/>
    <mergeCell ref="B11:B12"/>
    <mergeCell ref="B13:B14"/>
    <mergeCell ref="B15:B16"/>
    <mergeCell ref="B17:B18"/>
    <mergeCell ref="B20:B21"/>
    <mergeCell ref="B22:B23"/>
    <mergeCell ref="B26:B27"/>
    <mergeCell ref="B28:B29"/>
    <mergeCell ref="B30:B31"/>
    <mergeCell ref="B32:B34"/>
    <mergeCell ref="B35:B37"/>
    <mergeCell ref="B38:B40"/>
    <mergeCell ref="B41:B42"/>
    <mergeCell ref="B43:B45"/>
    <mergeCell ref="B46:B48"/>
    <mergeCell ref="B49:B50"/>
    <mergeCell ref="B53:B55"/>
    <mergeCell ref="B56:B57"/>
    <mergeCell ref="B60:B62"/>
    <mergeCell ref="E9:E10"/>
    <mergeCell ref="E11:E12"/>
    <mergeCell ref="E13:E14"/>
    <mergeCell ref="E15:E16"/>
    <mergeCell ref="E17:E18"/>
    <mergeCell ref="E20:E21"/>
    <mergeCell ref="E22:E23"/>
    <mergeCell ref="E26:E27"/>
    <mergeCell ref="E28:E29"/>
    <mergeCell ref="E30:E31"/>
    <mergeCell ref="E32:E34"/>
    <mergeCell ref="E35:E37"/>
    <mergeCell ref="E38:E40"/>
    <mergeCell ref="E41:E42"/>
    <mergeCell ref="E43:E45"/>
    <mergeCell ref="E46:E48"/>
    <mergeCell ref="E49:E50"/>
    <mergeCell ref="E53:E55"/>
    <mergeCell ref="E56:E57"/>
    <mergeCell ref="E60:E62"/>
  </mergeCells>
  <printOptions horizontalCentered="1"/>
  <pageMargins left="0.4722222222222222" right="0.39305555555555555" top="0.9048611111111111" bottom="0.8263888888888888" header="0.3145833333333333" footer="0.3145833333333333"/>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张晓东</dc:creator>
  <cp:keywords/>
  <dc:description/>
  <cp:lastModifiedBy>huating</cp:lastModifiedBy>
  <cp:lastPrinted>2020-05-19T10:36:00Z</cp:lastPrinted>
  <dcterms:created xsi:type="dcterms:W3CDTF">2017-11-23T09:35:19Z</dcterms:created>
  <dcterms:modified xsi:type="dcterms:W3CDTF">2020-06-16T13:04:25Z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