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7370" windowHeight="108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24519"/>
</workbook>
</file>

<file path=xl/calcChain.xml><?xml version="1.0" encoding="utf-8"?>
<calcChain xmlns="http://schemas.openxmlformats.org/spreadsheetml/2006/main">
  <c r="C7" i="1"/>
  <c r="E7"/>
  <c r="F7"/>
  <c r="H7"/>
  <c r="I7"/>
  <c r="J7"/>
  <c r="L7"/>
  <c r="M7"/>
  <c r="N7"/>
  <c r="O7"/>
  <c r="B9"/>
  <c r="B13"/>
  <c r="B17"/>
  <c r="B21"/>
  <c r="B25"/>
  <c r="B29"/>
  <c r="B33"/>
  <c r="B37"/>
  <c r="K9"/>
  <c r="K10"/>
  <c r="B10" s="1"/>
  <c r="K11"/>
  <c r="K12"/>
  <c r="K13"/>
  <c r="K14"/>
  <c r="B14" s="1"/>
  <c r="K15"/>
  <c r="K16"/>
  <c r="K17"/>
  <c r="K18"/>
  <c r="B18" s="1"/>
  <c r="K19"/>
  <c r="K20"/>
  <c r="K21"/>
  <c r="K22"/>
  <c r="B22" s="1"/>
  <c r="K23"/>
  <c r="K24"/>
  <c r="K25"/>
  <c r="K26"/>
  <c r="B26" s="1"/>
  <c r="K27"/>
  <c r="K28"/>
  <c r="K29"/>
  <c r="K30"/>
  <c r="B30" s="1"/>
  <c r="K31"/>
  <c r="K32"/>
  <c r="K33"/>
  <c r="K34"/>
  <c r="B34" s="1"/>
  <c r="K35"/>
  <c r="K36"/>
  <c r="K37"/>
  <c r="K38"/>
  <c r="B38" s="1"/>
  <c r="K8"/>
  <c r="K7" s="1"/>
  <c r="G9"/>
  <c r="G10"/>
  <c r="G11"/>
  <c r="B11" s="1"/>
  <c r="G12"/>
  <c r="G13"/>
  <c r="G14"/>
  <c r="G15"/>
  <c r="B15" s="1"/>
  <c r="G16"/>
  <c r="G17"/>
  <c r="G18"/>
  <c r="G19"/>
  <c r="B19" s="1"/>
  <c r="G20"/>
  <c r="G21"/>
  <c r="G22"/>
  <c r="G23"/>
  <c r="B23" s="1"/>
  <c r="G24"/>
  <c r="G25"/>
  <c r="G26"/>
  <c r="G27"/>
  <c r="B27" s="1"/>
  <c r="G28"/>
  <c r="G29"/>
  <c r="G30"/>
  <c r="G31"/>
  <c r="B31" s="1"/>
  <c r="G32"/>
  <c r="G33"/>
  <c r="G34"/>
  <c r="G35"/>
  <c r="B35" s="1"/>
  <c r="G36"/>
  <c r="G37"/>
  <c r="G38"/>
  <c r="G8"/>
  <c r="G7" s="1"/>
  <c r="D9"/>
  <c r="D10"/>
  <c r="D11"/>
  <c r="D12"/>
  <c r="B12" s="1"/>
  <c r="D13"/>
  <c r="D14"/>
  <c r="D15"/>
  <c r="D16"/>
  <c r="B16" s="1"/>
  <c r="D17"/>
  <c r="D18"/>
  <c r="D19"/>
  <c r="D20"/>
  <c r="B20" s="1"/>
  <c r="D21"/>
  <c r="D22"/>
  <c r="D23"/>
  <c r="D24"/>
  <c r="B24" s="1"/>
  <c r="D25"/>
  <c r="D26"/>
  <c r="D27"/>
  <c r="D28"/>
  <c r="B28" s="1"/>
  <c r="D29"/>
  <c r="D30"/>
  <c r="D31"/>
  <c r="D32"/>
  <c r="B32" s="1"/>
  <c r="D33"/>
  <c r="D34"/>
  <c r="D35"/>
  <c r="D36"/>
  <c r="B36" s="1"/>
  <c r="D37"/>
  <c r="D38"/>
  <c r="D8"/>
  <c r="D7" s="1"/>
  <c r="B8" l="1"/>
  <c r="B7" s="1"/>
</calcChain>
</file>

<file path=xl/sharedStrings.xml><?xml version="1.0" encoding="utf-8"?>
<sst xmlns="http://schemas.openxmlformats.org/spreadsheetml/2006/main" count="53" uniqueCount="51">
  <si>
    <t>单位：万元</t>
  </si>
  <si>
    <t>地区</t>
  </si>
  <si>
    <t>合计</t>
  </si>
  <si>
    <t>老年人福利类项目</t>
  </si>
  <si>
    <t>残疾人福利类项目</t>
  </si>
  <si>
    <t>儿童福利类项目</t>
  </si>
  <si>
    <t>社会公益类项目</t>
  </si>
  <si>
    <t>小计</t>
  </si>
  <si>
    <t>儿童福利服务体系建设项目</t>
  </si>
  <si>
    <t>殡葬基础设施设备建设更新改造项目</t>
  </si>
  <si>
    <t>社会工作和志愿服务项目</t>
  </si>
  <si>
    <t>北京市</t>
    <phoneticPr fontId="9" type="noConversion"/>
  </si>
  <si>
    <t>天津市</t>
    <phoneticPr fontId="9" type="noConversion"/>
  </si>
  <si>
    <t>河北省</t>
    <phoneticPr fontId="9" type="noConversion"/>
  </si>
  <si>
    <t>山西省</t>
    <phoneticPr fontId="9" type="noConversion"/>
  </si>
  <si>
    <t>内蒙古自治区</t>
    <phoneticPr fontId="9" type="noConversion"/>
  </si>
  <si>
    <t>辽宁省</t>
    <phoneticPr fontId="9" type="noConversion"/>
  </si>
  <si>
    <t>吉林省</t>
    <phoneticPr fontId="9" type="noConversion"/>
  </si>
  <si>
    <t>黑龙江省</t>
    <phoneticPr fontId="9" type="noConversion"/>
  </si>
  <si>
    <t>上海市</t>
    <phoneticPr fontId="9" type="noConversion"/>
  </si>
  <si>
    <t>江苏省</t>
    <phoneticPr fontId="9" type="noConversion"/>
  </si>
  <si>
    <t>浙江省</t>
    <phoneticPr fontId="9" type="noConversion"/>
  </si>
  <si>
    <t>安徽省</t>
    <phoneticPr fontId="9" type="noConversion"/>
  </si>
  <si>
    <t>福建省</t>
    <phoneticPr fontId="9" type="noConversion"/>
  </si>
  <si>
    <t xml:space="preserve">江西省 </t>
    <phoneticPr fontId="9" type="noConversion"/>
  </si>
  <si>
    <t>山东省</t>
    <phoneticPr fontId="9" type="noConversion"/>
  </si>
  <si>
    <t xml:space="preserve">河南省 </t>
    <phoneticPr fontId="9" type="noConversion"/>
  </si>
  <si>
    <t>湖北省</t>
    <phoneticPr fontId="9" type="noConversion"/>
  </si>
  <si>
    <t>湖南省</t>
    <phoneticPr fontId="9" type="noConversion"/>
  </si>
  <si>
    <t>广东省</t>
    <phoneticPr fontId="9" type="noConversion"/>
  </si>
  <si>
    <t>广西壮族自治区</t>
    <phoneticPr fontId="9" type="noConversion"/>
  </si>
  <si>
    <t>海南省</t>
    <phoneticPr fontId="9" type="noConversion"/>
  </si>
  <si>
    <t>重庆市</t>
    <phoneticPr fontId="9" type="noConversion"/>
  </si>
  <si>
    <t>四川省</t>
    <phoneticPr fontId="9" type="noConversion"/>
  </si>
  <si>
    <t>贵州省</t>
    <phoneticPr fontId="9" type="noConversion"/>
  </si>
  <si>
    <t>云南省</t>
    <phoneticPr fontId="9" type="noConversion"/>
  </si>
  <si>
    <t>西藏自治区</t>
    <phoneticPr fontId="9" type="noConversion"/>
  </si>
  <si>
    <t>陕西省</t>
    <phoneticPr fontId="9" type="noConversion"/>
  </si>
  <si>
    <t>甘肃省</t>
    <phoneticPr fontId="9" type="noConversion"/>
  </si>
  <si>
    <t>青海省</t>
    <phoneticPr fontId="9" type="noConversion"/>
  </si>
  <si>
    <t>宁夏回族自治区</t>
    <phoneticPr fontId="9" type="noConversion"/>
  </si>
  <si>
    <t>新疆维吾尔自治区</t>
    <phoneticPr fontId="9" type="noConversion"/>
  </si>
  <si>
    <t>残疾人福利机构建设及购买服务项目</t>
    <phoneticPr fontId="1" type="noConversion"/>
  </si>
  <si>
    <t>小计</t>
    <phoneticPr fontId="1" type="noConversion"/>
  </si>
  <si>
    <t>残疾孤儿手术康复“明天计划”项目</t>
    <phoneticPr fontId="1" type="noConversion"/>
  </si>
  <si>
    <t>“三区三州”等专项倾斜资金</t>
    <phoneticPr fontId="1" type="noConversion"/>
  </si>
  <si>
    <t>残障群体示范性配置康复辅具及手术矫正治疗（福康工程）</t>
    <phoneticPr fontId="1" type="noConversion"/>
  </si>
  <si>
    <t>孤儿助学</t>
    <phoneticPr fontId="1" type="noConversion"/>
  </si>
  <si>
    <t>附件1：</t>
    <phoneticPr fontId="4" type="noConversion"/>
  </si>
  <si>
    <t>2019年中央集中彩票公益金支持社会福利事业专项资金分配表</t>
    <phoneticPr fontId="4" type="noConversion"/>
  </si>
  <si>
    <t>未成年人救助保护中心建设及购买服务项目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</si>
</sst>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0"/>
      <name val="宋体"/>
      <family val="3"/>
      <charset val="134"/>
    </font>
    <font>
      <b/>
      <sz val="11"/>
      <color indexed="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vertical="center" wrapText="1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/>
    </xf>
    <xf numFmtId="177" fontId="11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0" fillId="0" borderId="0" xfId="0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_Sheet1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tabSelected="1" workbookViewId="0">
      <selection activeCell="K9" sqref="K9"/>
    </sheetView>
  </sheetViews>
  <sheetFormatPr defaultRowHeight="13.5"/>
  <cols>
    <col min="1" max="1" width="15.125" customWidth="1"/>
    <col min="2" max="12" width="10.75" customWidth="1"/>
    <col min="13" max="13" width="10.75" style="1" customWidth="1"/>
    <col min="14" max="14" width="10.75" customWidth="1"/>
  </cols>
  <sheetData>
    <row r="1" spans="1:15" ht="18.75">
      <c r="A1" s="30" t="s">
        <v>48</v>
      </c>
      <c r="M1"/>
    </row>
    <row r="2" spans="1:15" ht="20.45" customHeight="1">
      <c r="A2" s="36" t="s">
        <v>49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"/>
    </row>
    <row r="3" spans="1:15" ht="14.45" customHeight="1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ht="14.25" customHeight="1">
      <c r="A4" s="37" t="s">
        <v>1</v>
      </c>
      <c r="B4" s="38" t="s">
        <v>2</v>
      </c>
      <c r="C4" s="39" t="s">
        <v>3</v>
      </c>
      <c r="D4" s="47" t="s">
        <v>4</v>
      </c>
      <c r="E4" s="48"/>
      <c r="F4" s="49"/>
      <c r="G4" s="42" t="s">
        <v>5</v>
      </c>
      <c r="H4" s="42"/>
      <c r="I4" s="37"/>
      <c r="J4" s="37"/>
      <c r="K4" s="43" t="s">
        <v>6</v>
      </c>
      <c r="L4" s="43"/>
      <c r="M4" s="43"/>
      <c r="N4" s="44"/>
      <c r="O4" s="32" t="s">
        <v>45</v>
      </c>
    </row>
    <row r="5" spans="1:15" ht="14.25" customHeight="1">
      <c r="A5" s="37"/>
      <c r="B5" s="38"/>
      <c r="C5" s="40"/>
      <c r="D5" s="50"/>
      <c r="E5" s="51"/>
      <c r="F5" s="52"/>
      <c r="G5" s="42"/>
      <c r="H5" s="42"/>
      <c r="I5" s="37"/>
      <c r="J5" s="37"/>
      <c r="K5" s="45"/>
      <c r="L5" s="45"/>
      <c r="M5" s="45"/>
      <c r="N5" s="46"/>
      <c r="O5" s="33"/>
    </row>
    <row r="6" spans="1:15" ht="111.75" customHeight="1">
      <c r="A6" s="37"/>
      <c r="B6" s="38"/>
      <c r="C6" s="41"/>
      <c r="D6" s="9" t="s">
        <v>43</v>
      </c>
      <c r="E6" s="21" t="s">
        <v>46</v>
      </c>
      <c r="F6" s="10" t="s">
        <v>42</v>
      </c>
      <c r="G6" s="4" t="s">
        <v>7</v>
      </c>
      <c r="H6" s="4" t="s">
        <v>47</v>
      </c>
      <c r="I6" s="5" t="s">
        <v>8</v>
      </c>
      <c r="J6" s="8" t="s">
        <v>44</v>
      </c>
      <c r="K6" s="6" t="s">
        <v>7</v>
      </c>
      <c r="L6" s="29" t="s">
        <v>50</v>
      </c>
      <c r="M6" s="7" t="s">
        <v>9</v>
      </c>
      <c r="N6" s="5" t="s">
        <v>10</v>
      </c>
      <c r="O6" s="34"/>
    </row>
    <row r="7" spans="1:15" s="25" customFormat="1" ht="29.25" customHeight="1">
      <c r="A7" s="23" t="s">
        <v>2</v>
      </c>
      <c r="B7" s="24">
        <f t="shared" ref="B7:O7" si="0">SUM(B8:B38)</f>
        <v>380976</v>
      </c>
      <c r="C7" s="24">
        <f t="shared" si="0"/>
        <v>191556</v>
      </c>
      <c r="D7" s="24">
        <f t="shared" si="0"/>
        <v>50807</v>
      </c>
      <c r="E7" s="24">
        <f t="shared" si="0"/>
        <v>8695</v>
      </c>
      <c r="F7" s="24">
        <f t="shared" si="0"/>
        <v>42112</v>
      </c>
      <c r="G7" s="24">
        <f t="shared" si="0"/>
        <v>77660</v>
      </c>
      <c r="H7" s="24">
        <f t="shared" si="0"/>
        <v>26525</v>
      </c>
      <c r="I7" s="24">
        <f t="shared" si="0"/>
        <v>38146</v>
      </c>
      <c r="J7" s="24">
        <f t="shared" si="0"/>
        <v>12989</v>
      </c>
      <c r="K7" s="24">
        <f t="shared" si="0"/>
        <v>25953</v>
      </c>
      <c r="L7" s="24">
        <f t="shared" si="0"/>
        <v>9109</v>
      </c>
      <c r="M7" s="24">
        <f t="shared" si="0"/>
        <v>11710</v>
      </c>
      <c r="N7" s="24">
        <f t="shared" si="0"/>
        <v>5134</v>
      </c>
      <c r="O7" s="24">
        <f t="shared" si="0"/>
        <v>35000</v>
      </c>
    </row>
    <row r="8" spans="1:15" ht="19.899999999999999" customHeight="1">
      <c r="A8" s="3" t="s">
        <v>11</v>
      </c>
      <c r="B8" s="18">
        <f>SUM(C8+D8+G8+K8+O8)</f>
        <v>4126</v>
      </c>
      <c r="C8" s="11">
        <v>2863</v>
      </c>
      <c r="D8" s="19">
        <f>SUM(E8:F8)</f>
        <v>520</v>
      </c>
      <c r="E8" s="12"/>
      <c r="F8" s="12">
        <v>520</v>
      </c>
      <c r="G8" s="18">
        <f>SUM(H8:J8)</f>
        <v>661</v>
      </c>
      <c r="H8" s="12">
        <v>302</v>
      </c>
      <c r="I8" s="11">
        <v>359</v>
      </c>
      <c r="J8" s="20"/>
      <c r="K8" s="18">
        <f>SUM(L8:N8)</f>
        <v>82</v>
      </c>
      <c r="L8" s="15">
        <v>51</v>
      </c>
      <c r="M8" s="14"/>
      <c r="N8" s="16">
        <v>31</v>
      </c>
      <c r="O8" s="17"/>
    </row>
    <row r="9" spans="1:15" ht="19.899999999999999" customHeight="1">
      <c r="A9" s="3" t="s">
        <v>12</v>
      </c>
      <c r="B9" s="18">
        <f t="shared" ref="B9:B38" si="1">SUM(C9+D9+G9+K9+O9)</f>
        <v>4246</v>
      </c>
      <c r="C9" s="11">
        <v>2770</v>
      </c>
      <c r="D9" s="19">
        <f t="shared" ref="D9:D38" si="2">SUM(E9:F9)</f>
        <v>634</v>
      </c>
      <c r="E9" s="12"/>
      <c r="F9" s="12">
        <v>634</v>
      </c>
      <c r="G9" s="18">
        <f t="shared" ref="G9:G38" si="3">SUM(H9:J9)</f>
        <v>681</v>
      </c>
      <c r="H9" s="12">
        <v>90</v>
      </c>
      <c r="I9" s="11">
        <v>464</v>
      </c>
      <c r="J9" s="13">
        <v>127</v>
      </c>
      <c r="K9" s="18">
        <f t="shared" ref="K9:K38" si="4">SUM(L9:N9)</f>
        <v>161</v>
      </c>
      <c r="L9" s="15">
        <v>103</v>
      </c>
      <c r="M9" s="14"/>
      <c r="N9" s="16">
        <v>58</v>
      </c>
      <c r="O9" s="17"/>
    </row>
    <row r="10" spans="1:15" ht="19.899999999999999" customHeight="1">
      <c r="A10" s="3" t="s">
        <v>13</v>
      </c>
      <c r="B10" s="18">
        <f t="shared" si="1"/>
        <v>13628</v>
      </c>
      <c r="C10" s="11">
        <v>7667</v>
      </c>
      <c r="D10" s="19">
        <f t="shared" si="2"/>
        <v>2137</v>
      </c>
      <c r="E10" s="12">
        <v>380</v>
      </c>
      <c r="F10" s="12">
        <v>1757</v>
      </c>
      <c r="G10" s="18">
        <f t="shared" si="3"/>
        <v>2756</v>
      </c>
      <c r="H10" s="12">
        <v>926</v>
      </c>
      <c r="I10" s="11">
        <v>1285</v>
      </c>
      <c r="J10" s="13">
        <v>545</v>
      </c>
      <c r="K10" s="18">
        <f t="shared" si="4"/>
        <v>1068</v>
      </c>
      <c r="L10" s="15">
        <v>410</v>
      </c>
      <c r="M10" s="11">
        <v>449</v>
      </c>
      <c r="N10" s="16">
        <v>209</v>
      </c>
      <c r="O10" s="17"/>
    </row>
    <row r="11" spans="1:15" ht="19.899999999999999" customHeight="1">
      <c r="A11" s="3" t="s">
        <v>14</v>
      </c>
      <c r="B11" s="18">
        <f t="shared" si="1"/>
        <v>10912</v>
      </c>
      <c r="C11" s="11">
        <v>5634</v>
      </c>
      <c r="D11" s="19">
        <f t="shared" si="2"/>
        <v>1512</v>
      </c>
      <c r="E11" s="12">
        <v>356</v>
      </c>
      <c r="F11" s="12">
        <v>1156</v>
      </c>
      <c r="G11" s="18">
        <f t="shared" si="3"/>
        <v>2773</v>
      </c>
      <c r="H11" s="12">
        <v>1067</v>
      </c>
      <c r="I11" s="11">
        <v>1313</v>
      </c>
      <c r="J11" s="13">
        <v>393</v>
      </c>
      <c r="K11" s="18">
        <f t="shared" si="4"/>
        <v>993</v>
      </c>
      <c r="L11" s="15">
        <v>253</v>
      </c>
      <c r="M11" s="11">
        <v>579</v>
      </c>
      <c r="N11" s="16">
        <v>161</v>
      </c>
      <c r="O11" s="17"/>
    </row>
    <row r="12" spans="1:15" ht="19.899999999999999" customHeight="1">
      <c r="A12" s="3" t="s">
        <v>15</v>
      </c>
      <c r="B12" s="18">
        <f t="shared" si="1"/>
        <v>9086</v>
      </c>
      <c r="C12" s="11">
        <v>4892</v>
      </c>
      <c r="D12" s="19">
        <f t="shared" si="2"/>
        <v>1563</v>
      </c>
      <c r="E12" s="12">
        <v>361</v>
      </c>
      <c r="F12" s="12">
        <v>1202</v>
      </c>
      <c r="G12" s="18">
        <f t="shared" si="3"/>
        <v>1830</v>
      </c>
      <c r="H12" s="12">
        <v>655</v>
      </c>
      <c r="I12" s="11">
        <v>1095</v>
      </c>
      <c r="J12" s="13">
        <v>80</v>
      </c>
      <c r="K12" s="18">
        <f t="shared" si="4"/>
        <v>801</v>
      </c>
      <c r="L12" s="15">
        <v>247</v>
      </c>
      <c r="M12" s="11">
        <v>423</v>
      </c>
      <c r="N12" s="16">
        <v>131</v>
      </c>
      <c r="O12" s="17"/>
    </row>
    <row r="13" spans="1:15" ht="19.899999999999999" customHeight="1">
      <c r="A13" s="3" t="s">
        <v>16</v>
      </c>
      <c r="B13" s="18">
        <f t="shared" si="1"/>
        <v>11088</v>
      </c>
      <c r="C13" s="11">
        <v>6088</v>
      </c>
      <c r="D13" s="19">
        <f t="shared" si="2"/>
        <v>1597</v>
      </c>
      <c r="E13" s="12">
        <v>326</v>
      </c>
      <c r="F13" s="12">
        <v>1271</v>
      </c>
      <c r="G13" s="18">
        <f t="shared" si="3"/>
        <v>2449</v>
      </c>
      <c r="H13" s="12">
        <v>1078</v>
      </c>
      <c r="I13" s="11">
        <v>1213</v>
      </c>
      <c r="J13" s="13">
        <v>158</v>
      </c>
      <c r="K13" s="18">
        <f t="shared" si="4"/>
        <v>954</v>
      </c>
      <c r="L13" s="15">
        <v>247</v>
      </c>
      <c r="M13" s="11">
        <v>591</v>
      </c>
      <c r="N13" s="16">
        <v>116</v>
      </c>
      <c r="O13" s="17"/>
    </row>
    <row r="14" spans="1:15" ht="19.899999999999999" customHeight="1">
      <c r="A14" s="3" t="s">
        <v>17</v>
      </c>
      <c r="B14" s="18">
        <f t="shared" si="1"/>
        <v>10667</v>
      </c>
      <c r="C14" s="11">
        <v>6722</v>
      </c>
      <c r="D14" s="19">
        <f t="shared" si="2"/>
        <v>1672</v>
      </c>
      <c r="E14" s="12">
        <v>377</v>
      </c>
      <c r="F14" s="12">
        <v>1295</v>
      </c>
      <c r="G14" s="18">
        <f t="shared" si="3"/>
        <v>1528</v>
      </c>
      <c r="H14" s="12">
        <v>459</v>
      </c>
      <c r="I14" s="11">
        <v>941</v>
      </c>
      <c r="J14" s="13">
        <v>128</v>
      </c>
      <c r="K14" s="18">
        <f t="shared" si="4"/>
        <v>745</v>
      </c>
      <c r="L14" s="15">
        <v>233</v>
      </c>
      <c r="M14" s="11">
        <v>393</v>
      </c>
      <c r="N14" s="16">
        <v>119</v>
      </c>
      <c r="O14" s="17"/>
    </row>
    <row r="15" spans="1:15" ht="19.899999999999999" customHeight="1">
      <c r="A15" s="3" t="s">
        <v>18</v>
      </c>
      <c r="B15" s="18">
        <f t="shared" si="1"/>
        <v>9826</v>
      </c>
      <c r="C15" s="11">
        <v>5911</v>
      </c>
      <c r="D15" s="19">
        <f t="shared" si="2"/>
        <v>1783</v>
      </c>
      <c r="E15" s="12">
        <v>407</v>
      </c>
      <c r="F15" s="12">
        <v>1376</v>
      </c>
      <c r="G15" s="18">
        <f t="shared" si="3"/>
        <v>1248</v>
      </c>
      <c r="H15" s="12">
        <v>299</v>
      </c>
      <c r="I15" s="11">
        <v>949</v>
      </c>
      <c r="J15" s="13"/>
      <c r="K15" s="18">
        <f t="shared" si="4"/>
        <v>884</v>
      </c>
      <c r="L15" s="15">
        <v>222</v>
      </c>
      <c r="M15" s="11">
        <v>538</v>
      </c>
      <c r="N15" s="16">
        <v>124</v>
      </c>
      <c r="O15" s="17"/>
    </row>
    <row r="16" spans="1:15" ht="19.899999999999999" customHeight="1">
      <c r="A16" s="3" t="s">
        <v>19</v>
      </c>
      <c r="B16" s="18">
        <f t="shared" si="1"/>
        <v>5695</v>
      </c>
      <c r="C16" s="11">
        <v>4608</v>
      </c>
      <c r="D16" s="19">
        <f t="shared" si="2"/>
        <v>555</v>
      </c>
      <c r="E16" s="12"/>
      <c r="F16" s="12">
        <v>555</v>
      </c>
      <c r="G16" s="18">
        <f t="shared" si="3"/>
        <v>415</v>
      </c>
      <c r="H16" s="12">
        <v>27</v>
      </c>
      <c r="I16" s="11">
        <v>388</v>
      </c>
      <c r="J16" s="13"/>
      <c r="K16" s="18">
        <f t="shared" si="4"/>
        <v>117</v>
      </c>
      <c r="L16" s="15">
        <v>68</v>
      </c>
      <c r="M16" s="11"/>
      <c r="N16" s="16">
        <v>49</v>
      </c>
      <c r="O16" s="17"/>
    </row>
    <row r="17" spans="1:15" ht="19.899999999999999" customHeight="1">
      <c r="A17" s="3" t="s">
        <v>20</v>
      </c>
      <c r="B17" s="18">
        <f t="shared" si="1"/>
        <v>9972</v>
      </c>
      <c r="C17" s="11">
        <v>6151</v>
      </c>
      <c r="D17" s="19">
        <f t="shared" si="2"/>
        <v>1421</v>
      </c>
      <c r="E17" s="12"/>
      <c r="F17" s="12">
        <v>1421</v>
      </c>
      <c r="G17" s="18">
        <f t="shared" si="3"/>
        <v>1960</v>
      </c>
      <c r="H17" s="12">
        <v>929</v>
      </c>
      <c r="I17" s="11">
        <v>779</v>
      </c>
      <c r="J17" s="13">
        <v>252</v>
      </c>
      <c r="K17" s="18">
        <f t="shared" si="4"/>
        <v>440</v>
      </c>
      <c r="L17" s="15">
        <v>361</v>
      </c>
      <c r="M17" s="11"/>
      <c r="N17" s="16">
        <v>79</v>
      </c>
      <c r="O17" s="17"/>
    </row>
    <row r="18" spans="1:15" ht="19.899999999999999" customHeight="1">
      <c r="A18" s="3" t="s">
        <v>21</v>
      </c>
      <c r="B18" s="18">
        <f t="shared" si="1"/>
        <v>7329</v>
      </c>
      <c r="C18" s="11">
        <v>4264</v>
      </c>
      <c r="D18" s="19">
        <f t="shared" si="2"/>
        <v>1248</v>
      </c>
      <c r="E18" s="12"/>
      <c r="F18" s="12">
        <v>1248</v>
      </c>
      <c r="G18" s="18">
        <f t="shared" si="3"/>
        <v>1598</v>
      </c>
      <c r="H18" s="12">
        <v>435</v>
      </c>
      <c r="I18" s="11">
        <v>684</v>
      </c>
      <c r="J18" s="13">
        <v>479</v>
      </c>
      <c r="K18" s="18">
        <f t="shared" si="4"/>
        <v>219</v>
      </c>
      <c r="L18" s="15">
        <v>146</v>
      </c>
      <c r="M18" s="11"/>
      <c r="N18" s="16">
        <v>73</v>
      </c>
      <c r="O18" s="17"/>
    </row>
    <row r="19" spans="1:15" ht="19.899999999999999" customHeight="1">
      <c r="A19" s="3" t="s">
        <v>22</v>
      </c>
      <c r="B19" s="18">
        <f t="shared" si="1"/>
        <v>15522</v>
      </c>
      <c r="C19" s="11">
        <v>8296</v>
      </c>
      <c r="D19" s="19">
        <f t="shared" si="2"/>
        <v>2457</v>
      </c>
      <c r="E19" s="12">
        <v>470</v>
      </c>
      <c r="F19" s="12">
        <v>1987</v>
      </c>
      <c r="G19" s="18">
        <f t="shared" si="3"/>
        <v>3492</v>
      </c>
      <c r="H19" s="12">
        <v>1569</v>
      </c>
      <c r="I19" s="11">
        <v>1503</v>
      </c>
      <c r="J19" s="13">
        <v>420</v>
      </c>
      <c r="K19" s="18">
        <f t="shared" si="4"/>
        <v>1277</v>
      </c>
      <c r="L19" s="15">
        <v>410</v>
      </c>
      <c r="M19" s="11">
        <v>641</v>
      </c>
      <c r="N19" s="16">
        <v>226</v>
      </c>
      <c r="O19" s="17"/>
    </row>
    <row r="20" spans="1:15" ht="19.899999999999999" customHeight="1">
      <c r="A20" s="3" t="s">
        <v>23</v>
      </c>
      <c r="B20" s="18">
        <f t="shared" si="1"/>
        <v>7177</v>
      </c>
      <c r="C20" s="11">
        <v>4501</v>
      </c>
      <c r="D20" s="19">
        <f t="shared" si="2"/>
        <v>1161</v>
      </c>
      <c r="E20" s="12"/>
      <c r="F20" s="12">
        <v>1161</v>
      </c>
      <c r="G20" s="18">
        <f t="shared" si="3"/>
        <v>1051</v>
      </c>
      <c r="H20" s="12">
        <v>264</v>
      </c>
      <c r="I20" s="11">
        <v>787</v>
      </c>
      <c r="J20" s="13">
        <v>0</v>
      </c>
      <c r="K20" s="18">
        <f t="shared" si="4"/>
        <v>464</v>
      </c>
      <c r="L20" s="15">
        <v>174</v>
      </c>
      <c r="M20" s="11">
        <v>195</v>
      </c>
      <c r="N20" s="16">
        <v>95</v>
      </c>
      <c r="O20" s="17"/>
    </row>
    <row r="21" spans="1:15" ht="19.899999999999999" customHeight="1">
      <c r="A21" s="3" t="s">
        <v>24</v>
      </c>
      <c r="B21" s="18">
        <f t="shared" si="1"/>
        <v>16625</v>
      </c>
      <c r="C21" s="11">
        <v>6387</v>
      </c>
      <c r="D21" s="19">
        <f t="shared" si="2"/>
        <v>1834</v>
      </c>
      <c r="E21" s="12">
        <v>419</v>
      </c>
      <c r="F21" s="12">
        <v>1415</v>
      </c>
      <c r="G21" s="18">
        <f t="shared" si="3"/>
        <v>2509</v>
      </c>
      <c r="H21" s="12">
        <v>372</v>
      </c>
      <c r="I21" s="11">
        <v>1001</v>
      </c>
      <c r="J21" s="13">
        <v>1136</v>
      </c>
      <c r="K21" s="18">
        <f t="shared" si="4"/>
        <v>921</v>
      </c>
      <c r="L21" s="15">
        <v>367</v>
      </c>
      <c r="M21" s="11">
        <v>376</v>
      </c>
      <c r="N21" s="16">
        <v>178</v>
      </c>
      <c r="O21" s="17">
        <v>4974</v>
      </c>
    </row>
    <row r="22" spans="1:15" ht="19.899999999999999" customHeight="1">
      <c r="A22" s="3" t="s">
        <v>25</v>
      </c>
      <c r="B22" s="18">
        <f t="shared" si="1"/>
        <v>13839</v>
      </c>
      <c r="C22" s="11">
        <v>8115</v>
      </c>
      <c r="D22" s="19">
        <f t="shared" si="2"/>
        <v>2194</v>
      </c>
      <c r="E22" s="12">
        <v>283</v>
      </c>
      <c r="F22" s="12">
        <v>1911</v>
      </c>
      <c r="G22" s="18">
        <f t="shared" si="3"/>
        <v>2917</v>
      </c>
      <c r="H22" s="12">
        <v>1494</v>
      </c>
      <c r="I22" s="11">
        <v>1423</v>
      </c>
      <c r="J22" s="13"/>
      <c r="K22" s="18">
        <f t="shared" si="4"/>
        <v>613</v>
      </c>
      <c r="L22" s="15">
        <v>282</v>
      </c>
      <c r="M22" s="11">
        <v>190</v>
      </c>
      <c r="N22" s="16">
        <v>141</v>
      </c>
      <c r="O22" s="17"/>
    </row>
    <row r="23" spans="1:15" ht="19.899999999999999" customHeight="1">
      <c r="A23" s="3" t="s">
        <v>26</v>
      </c>
      <c r="B23" s="18">
        <f t="shared" si="1"/>
        <v>19080</v>
      </c>
      <c r="C23" s="11">
        <v>10028</v>
      </c>
      <c r="D23" s="19">
        <f t="shared" si="2"/>
        <v>2968</v>
      </c>
      <c r="E23" s="12">
        <v>521</v>
      </c>
      <c r="F23" s="12">
        <v>2447</v>
      </c>
      <c r="G23" s="18">
        <f t="shared" si="3"/>
        <v>4891</v>
      </c>
      <c r="H23" s="12">
        <v>894</v>
      </c>
      <c r="I23" s="11">
        <v>1964</v>
      </c>
      <c r="J23" s="13">
        <v>2033</v>
      </c>
      <c r="K23" s="18">
        <f t="shared" si="4"/>
        <v>1193</v>
      </c>
      <c r="L23" s="15">
        <v>399</v>
      </c>
      <c r="M23" s="11">
        <v>513</v>
      </c>
      <c r="N23" s="16">
        <v>281</v>
      </c>
      <c r="O23" s="17"/>
    </row>
    <row r="24" spans="1:15" ht="19.899999999999999" customHeight="1">
      <c r="A24" s="3" t="s">
        <v>27</v>
      </c>
      <c r="B24" s="18">
        <f t="shared" si="1"/>
        <v>15416</v>
      </c>
      <c r="C24" s="11">
        <v>9720</v>
      </c>
      <c r="D24" s="19">
        <f t="shared" si="2"/>
        <v>2092</v>
      </c>
      <c r="E24" s="12">
        <v>437</v>
      </c>
      <c r="F24" s="12">
        <v>1655</v>
      </c>
      <c r="G24" s="18">
        <f t="shared" si="3"/>
        <v>2358</v>
      </c>
      <c r="H24" s="12">
        <v>1204</v>
      </c>
      <c r="I24" s="11">
        <v>1091</v>
      </c>
      <c r="J24" s="13">
        <v>63</v>
      </c>
      <c r="K24" s="18">
        <f t="shared" si="4"/>
        <v>1246</v>
      </c>
      <c r="L24" s="15">
        <v>454</v>
      </c>
      <c r="M24" s="11">
        <v>549</v>
      </c>
      <c r="N24" s="16">
        <v>243</v>
      </c>
      <c r="O24" s="17"/>
    </row>
    <row r="25" spans="1:15" ht="19.899999999999999" customHeight="1">
      <c r="A25" s="3" t="s">
        <v>28</v>
      </c>
      <c r="B25" s="18">
        <f t="shared" si="1"/>
        <v>16227</v>
      </c>
      <c r="C25" s="11">
        <v>8611</v>
      </c>
      <c r="D25" s="19">
        <f t="shared" si="2"/>
        <v>2335</v>
      </c>
      <c r="E25" s="12">
        <v>493</v>
      </c>
      <c r="F25" s="12">
        <v>1842</v>
      </c>
      <c r="G25" s="18">
        <f t="shared" si="3"/>
        <v>3115</v>
      </c>
      <c r="H25" s="12">
        <v>1517</v>
      </c>
      <c r="I25" s="11">
        <v>1468</v>
      </c>
      <c r="J25" s="13">
        <v>130</v>
      </c>
      <c r="K25" s="18">
        <f t="shared" si="4"/>
        <v>1304</v>
      </c>
      <c r="L25" s="15">
        <v>520</v>
      </c>
      <c r="M25" s="11">
        <v>511</v>
      </c>
      <c r="N25" s="16">
        <v>273</v>
      </c>
      <c r="O25" s="17">
        <v>862</v>
      </c>
    </row>
    <row r="26" spans="1:15" ht="19.899999999999999" customHeight="1">
      <c r="A26" s="3" t="s">
        <v>29</v>
      </c>
      <c r="B26" s="18">
        <f t="shared" si="1"/>
        <v>13467</v>
      </c>
      <c r="C26" s="11">
        <v>6573</v>
      </c>
      <c r="D26" s="19">
        <f t="shared" si="2"/>
        <v>1534</v>
      </c>
      <c r="E26" s="12"/>
      <c r="F26" s="12">
        <v>1534</v>
      </c>
      <c r="G26" s="18">
        <f t="shared" si="3"/>
        <v>4777</v>
      </c>
      <c r="H26" s="12">
        <v>2387</v>
      </c>
      <c r="I26" s="11">
        <v>1610</v>
      </c>
      <c r="J26" s="13">
        <v>780</v>
      </c>
      <c r="K26" s="18">
        <f t="shared" si="4"/>
        <v>583</v>
      </c>
      <c r="L26" s="15">
        <v>491</v>
      </c>
      <c r="M26" s="11"/>
      <c r="N26" s="16">
        <v>92</v>
      </c>
      <c r="O26" s="17"/>
    </row>
    <row r="27" spans="1:15" ht="19.899999999999999" customHeight="1">
      <c r="A27" s="3" t="s">
        <v>30</v>
      </c>
      <c r="B27" s="18">
        <f t="shared" si="1"/>
        <v>15975</v>
      </c>
      <c r="C27" s="11">
        <v>9548</v>
      </c>
      <c r="D27" s="19">
        <f t="shared" si="2"/>
        <v>1883</v>
      </c>
      <c r="E27" s="12">
        <v>344</v>
      </c>
      <c r="F27" s="12">
        <v>1539</v>
      </c>
      <c r="G27" s="18">
        <f t="shared" si="3"/>
        <v>3233</v>
      </c>
      <c r="H27" s="12">
        <v>1041</v>
      </c>
      <c r="I27" s="11">
        <v>1931</v>
      </c>
      <c r="J27" s="13">
        <v>261</v>
      </c>
      <c r="K27" s="18">
        <f t="shared" si="4"/>
        <v>1311</v>
      </c>
      <c r="L27" s="15">
        <v>426</v>
      </c>
      <c r="M27" s="11">
        <v>617</v>
      </c>
      <c r="N27" s="16">
        <v>268</v>
      </c>
      <c r="O27" s="17"/>
    </row>
    <row r="28" spans="1:15" ht="19.899999999999999" customHeight="1">
      <c r="A28" s="3" t="s">
        <v>31</v>
      </c>
      <c r="B28" s="18">
        <f t="shared" si="1"/>
        <v>6678</v>
      </c>
      <c r="C28" s="11">
        <v>4190</v>
      </c>
      <c r="D28" s="19">
        <f t="shared" si="2"/>
        <v>1014</v>
      </c>
      <c r="E28" s="12">
        <v>160</v>
      </c>
      <c r="F28" s="12">
        <v>854</v>
      </c>
      <c r="G28" s="18">
        <f t="shared" si="3"/>
        <v>872</v>
      </c>
      <c r="H28" s="12">
        <v>136</v>
      </c>
      <c r="I28" s="11">
        <v>736</v>
      </c>
      <c r="J28" s="13"/>
      <c r="K28" s="18">
        <f t="shared" si="4"/>
        <v>602</v>
      </c>
      <c r="L28" s="15">
        <v>174</v>
      </c>
      <c r="M28" s="11">
        <v>317</v>
      </c>
      <c r="N28" s="16">
        <v>111</v>
      </c>
      <c r="O28" s="17"/>
    </row>
    <row r="29" spans="1:15" ht="19.899999999999999" customHeight="1">
      <c r="A29" s="3" t="s">
        <v>32</v>
      </c>
      <c r="B29" s="18">
        <f t="shared" si="1"/>
        <v>9170</v>
      </c>
      <c r="C29" s="11">
        <v>5520</v>
      </c>
      <c r="D29" s="19">
        <f t="shared" si="2"/>
        <v>1431</v>
      </c>
      <c r="E29" s="12">
        <v>319</v>
      </c>
      <c r="F29" s="12">
        <v>1112</v>
      </c>
      <c r="G29" s="18">
        <f t="shared" si="3"/>
        <v>1492</v>
      </c>
      <c r="H29" s="12">
        <v>632</v>
      </c>
      <c r="I29" s="11">
        <v>860</v>
      </c>
      <c r="J29" s="13"/>
      <c r="K29" s="18">
        <f t="shared" si="4"/>
        <v>727</v>
      </c>
      <c r="L29" s="15">
        <v>327</v>
      </c>
      <c r="M29" s="11">
        <v>270</v>
      </c>
      <c r="N29" s="16">
        <v>130</v>
      </c>
      <c r="O29" s="17"/>
    </row>
    <row r="30" spans="1:15" ht="19.899999999999999" customHeight="1">
      <c r="A30" s="3" t="s">
        <v>33</v>
      </c>
      <c r="B30" s="18">
        <f t="shared" si="1"/>
        <v>26626</v>
      </c>
      <c r="C30" s="11">
        <v>10108</v>
      </c>
      <c r="D30" s="19">
        <f t="shared" si="2"/>
        <v>3136</v>
      </c>
      <c r="E30" s="12">
        <v>768</v>
      </c>
      <c r="F30" s="12">
        <v>2368</v>
      </c>
      <c r="G30" s="18">
        <f t="shared" si="3"/>
        <v>5407</v>
      </c>
      <c r="H30" s="12">
        <v>1816</v>
      </c>
      <c r="I30" s="11">
        <v>2563</v>
      </c>
      <c r="J30" s="13">
        <v>1028</v>
      </c>
      <c r="K30" s="18">
        <f t="shared" si="4"/>
        <v>1601</v>
      </c>
      <c r="L30" s="15">
        <v>534</v>
      </c>
      <c r="M30" s="11">
        <v>788</v>
      </c>
      <c r="N30" s="16">
        <v>279</v>
      </c>
      <c r="O30" s="17">
        <v>6374</v>
      </c>
    </row>
    <row r="31" spans="1:15" ht="19.899999999999999" customHeight="1">
      <c r="A31" s="3" t="s">
        <v>34</v>
      </c>
      <c r="B31" s="18">
        <f t="shared" si="1"/>
        <v>11890</v>
      </c>
      <c r="C31" s="11">
        <v>5392</v>
      </c>
      <c r="D31" s="19">
        <f t="shared" si="2"/>
        <v>1654</v>
      </c>
      <c r="E31" s="12">
        <v>279</v>
      </c>
      <c r="F31" s="12">
        <v>1375</v>
      </c>
      <c r="G31" s="18">
        <f t="shared" si="3"/>
        <v>3667</v>
      </c>
      <c r="H31" s="12">
        <v>1836</v>
      </c>
      <c r="I31" s="11">
        <v>1473</v>
      </c>
      <c r="J31" s="13">
        <v>358</v>
      </c>
      <c r="K31" s="18">
        <f t="shared" si="4"/>
        <v>1177</v>
      </c>
      <c r="L31" s="15">
        <v>440</v>
      </c>
      <c r="M31" s="11">
        <v>440</v>
      </c>
      <c r="N31" s="16">
        <v>297</v>
      </c>
      <c r="O31" s="17"/>
    </row>
    <row r="32" spans="1:15" ht="19.899999999999999" customHeight="1">
      <c r="A32" s="3" t="s">
        <v>35</v>
      </c>
      <c r="B32" s="18">
        <f t="shared" si="1"/>
        <v>14935</v>
      </c>
      <c r="C32" s="11">
        <v>5723</v>
      </c>
      <c r="D32" s="19">
        <f t="shared" si="2"/>
        <v>2095</v>
      </c>
      <c r="E32" s="12">
        <v>528</v>
      </c>
      <c r="F32" s="12">
        <v>1567</v>
      </c>
      <c r="G32" s="18">
        <f t="shared" si="3"/>
        <v>4290</v>
      </c>
      <c r="H32" s="12">
        <v>1181</v>
      </c>
      <c r="I32" s="11">
        <v>2705</v>
      </c>
      <c r="J32" s="13">
        <v>404</v>
      </c>
      <c r="K32" s="18">
        <f t="shared" si="4"/>
        <v>1187</v>
      </c>
      <c r="L32" s="15">
        <v>397</v>
      </c>
      <c r="M32" s="11">
        <v>495</v>
      </c>
      <c r="N32" s="16">
        <v>295</v>
      </c>
      <c r="O32" s="17">
        <v>1640</v>
      </c>
    </row>
    <row r="33" spans="1:15" ht="19.899999999999999" customHeight="1">
      <c r="A33" s="3" t="s">
        <v>36</v>
      </c>
      <c r="B33" s="18">
        <f t="shared" si="1"/>
        <v>13746</v>
      </c>
      <c r="C33" s="11">
        <v>4517</v>
      </c>
      <c r="D33" s="19">
        <f t="shared" si="2"/>
        <v>1085</v>
      </c>
      <c r="E33" s="12">
        <v>174</v>
      </c>
      <c r="F33" s="12">
        <v>911</v>
      </c>
      <c r="G33" s="18">
        <f t="shared" si="3"/>
        <v>2255</v>
      </c>
      <c r="H33" s="12">
        <v>849</v>
      </c>
      <c r="I33" s="11">
        <v>1406</v>
      </c>
      <c r="J33" s="13"/>
      <c r="K33" s="18">
        <f t="shared" si="4"/>
        <v>844</v>
      </c>
      <c r="L33" s="15">
        <v>191</v>
      </c>
      <c r="M33" s="11">
        <v>527</v>
      </c>
      <c r="N33" s="16">
        <v>126</v>
      </c>
      <c r="O33" s="17">
        <v>5045</v>
      </c>
    </row>
    <row r="34" spans="1:15" ht="19.899999999999999" customHeight="1">
      <c r="A34" s="3" t="s">
        <v>37</v>
      </c>
      <c r="B34" s="18">
        <f t="shared" si="1"/>
        <v>13458</v>
      </c>
      <c r="C34" s="11">
        <v>6917</v>
      </c>
      <c r="D34" s="19">
        <f t="shared" si="2"/>
        <v>1904</v>
      </c>
      <c r="E34" s="12">
        <v>335</v>
      </c>
      <c r="F34" s="12">
        <v>1569</v>
      </c>
      <c r="G34" s="18">
        <f t="shared" si="3"/>
        <v>3634</v>
      </c>
      <c r="H34" s="12">
        <v>940</v>
      </c>
      <c r="I34" s="11">
        <v>1201</v>
      </c>
      <c r="J34" s="13">
        <v>1493</v>
      </c>
      <c r="K34" s="18">
        <f t="shared" si="4"/>
        <v>1003</v>
      </c>
      <c r="L34" s="15">
        <v>262</v>
      </c>
      <c r="M34" s="11">
        <v>503</v>
      </c>
      <c r="N34" s="16">
        <v>238</v>
      </c>
      <c r="O34" s="17"/>
    </row>
    <row r="35" spans="1:15" ht="19.899999999999999" customHeight="1">
      <c r="A35" s="3" t="s">
        <v>38</v>
      </c>
      <c r="B35" s="18">
        <f t="shared" si="1"/>
        <v>14228</v>
      </c>
      <c r="C35" s="11">
        <v>5748</v>
      </c>
      <c r="D35" s="19">
        <f t="shared" si="2"/>
        <v>1615</v>
      </c>
      <c r="E35" s="12">
        <v>303</v>
      </c>
      <c r="F35" s="12">
        <v>1312</v>
      </c>
      <c r="G35" s="18">
        <f t="shared" si="3"/>
        <v>2794</v>
      </c>
      <c r="H35" s="12">
        <v>1202</v>
      </c>
      <c r="I35" s="11">
        <v>1444</v>
      </c>
      <c r="J35" s="13">
        <v>148</v>
      </c>
      <c r="K35" s="18">
        <f t="shared" si="4"/>
        <v>1071</v>
      </c>
      <c r="L35" s="15">
        <v>309</v>
      </c>
      <c r="M35" s="11">
        <v>503</v>
      </c>
      <c r="N35" s="16">
        <v>259</v>
      </c>
      <c r="O35" s="17">
        <v>3000</v>
      </c>
    </row>
    <row r="36" spans="1:15" ht="19.899999999999999" customHeight="1">
      <c r="A36" s="3" t="s">
        <v>39</v>
      </c>
      <c r="B36" s="18">
        <f t="shared" si="1"/>
        <v>10702</v>
      </c>
      <c r="C36" s="11">
        <v>4807</v>
      </c>
      <c r="D36" s="19">
        <f t="shared" si="2"/>
        <v>1188</v>
      </c>
      <c r="E36" s="12">
        <v>188</v>
      </c>
      <c r="F36" s="12">
        <v>1000</v>
      </c>
      <c r="G36" s="18">
        <f t="shared" si="3"/>
        <v>1455</v>
      </c>
      <c r="H36" s="12">
        <v>204</v>
      </c>
      <c r="I36" s="11">
        <v>1026</v>
      </c>
      <c r="J36" s="13">
        <v>225</v>
      </c>
      <c r="K36" s="18">
        <f t="shared" si="4"/>
        <v>760</v>
      </c>
      <c r="L36" s="15">
        <v>205</v>
      </c>
      <c r="M36" s="11">
        <v>421</v>
      </c>
      <c r="N36" s="16">
        <v>134</v>
      </c>
      <c r="O36" s="17">
        <v>2492</v>
      </c>
    </row>
    <row r="37" spans="1:15" ht="19.899999999999999" customHeight="1">
      <c r="A37" s="3" t="s">
        <v>40</v>
      </c>
      <c r="B37" s="18">
        <f t="shared" si="1"/>
        <v>7681</v>
      </c>
      <c r="C37" s="11">
        <v>4679</v>
      </c>
      <c r="D37" s="19">
        <f t="shared" si="2"/>
        <v>1245</v>
      </c>
      <c r="E37" s="12">
        <v>209</v>
      </c>
      <c r="F37" s="12">
        <v>1036</v>
      </c>
      <c r="G37" s="18">
        <f t="shared" si="3"/>
        <v>1059</v>
      </c>
      <c r="H37" s="12">
        <v>37</v>
      </c>
      <c r="I37" s="11">
        <v>1022</v>
      </c>
      <c r="J37" s="13"/>
      <c r="K37" s="18">
        <f t="shared" si="4"/>
        <v>698</v>
      </c>
      <c r="L37" s="15">
        <v>228</v>
      </c>
      <c r="M37" s="11">
        <v>338</v>
      </c>
      <c r="N37" s="16">
        <v>132</v>
      </c>
      <c r="O37" s="17"/>
    </row>
    <row r="38" spans="1:15" ht="35.25" customHeight="1">
      <c r="A38" s="3" t="s">
        <v>41</v>
      </c>
      <c r="B38" s="18">
        <f t="shared" si="1"/>
        <v>21959</v>
      </c>
      <c r="C38" s="11">
        <v>4606</v>
      </c>
      <c r="D38" s="19">
        <f t="shared" si="2"/>
        <v>1340</v>
      </c>
      <c r="E38" s="12">
        <v>258</v>
      </c>
      <c r="F38" s="12">
        <v>1082</v>
      </c>
      <c r="G38" s="18">
        <f t="shared" si="3"/>
        <v>4493</v>
      </c>
      <c r="H38" s="12">
        <v>683</v>
      </c>
      <c r="I38" s="11">
        <v>1462</v>
      </c>
      <c r="J38" s="13">
        <v>2348</v>
      </c>
      <c r="K38" s="18">
        <f t="shared" si="4"/>
        <v>907</v>
      </c>
      <c r="L38" s="15">
        <v>178</v>
      </c>
      <c r="M38" s="11">
        <v>543</v>
      </c>
      <c r="N38" s="16">
        <v>186</v>
      </c>
      <c r="O38" s="17">
        <v>10613</v>
      </c>
    </row>
    <row r="39" spans="1:15" ht="20.25" customHeight="1">
      <c r="A39" s="26"/>
      <c r="B39" s="27"/>
      <c r="C39" s="27"/>
      <c r="D39" s="22"/>
      <c r="E39" s="27"/>
      <c r="F39" s="27"/>
      <c r="G39" s="27"/>
      <c r="H39" s="27"/>
      <c r="I39" s="27"/>
      <c r="J39" s="27"/>
      <c r="K39" s="27"/>
      <c r="L39" s="27"/>
      <c r="M39" s="28"/>
      <c r="N39" s="27"/>
      <c r="O39" s="27"/>
    </row>
    <row r="40" spans="1:15" ht="52.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</row>
  </sheetData>
  <mergeCells count="10">
    <mergeCell ref="A40:O40"/>
    <mergeCell ref="O4:O6"/>
    <mergeCell ref="A3:O3"/>
    <mergeCell ref="A2:N2"/>
    <mergeCell ref="A4:A6"/>
    <mergeCell ref="B4:B6"/>
    <mergeCell ref="C4:C6"/>
    <mergeCell ref="G4:J5"/>
    <mergeCell ref="K4:N5"/>
    <mergeCell ref="D4:F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2019-06-18T10:14:27Z</dcterms:modified>
</cp:coreProperties>
</file>