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15" yWindow="315" windowWidth="14805" windowHeight="7980" tabRatio="980" activeTab="7"/>
  </bookViews>
  <sheets>
    <sheet name="北京" sheetId="3" r:id="rId1"/>
    <sheet name="天津" sheetId="6" r:id="rId2"/>
    <sheet name="河北" sheetId="5" r:id="rId3"/>
    <sheet name="山西" sheetId="7" r:id="rId4"/>
    <sheet name="内蒙古" sheetId="8" r:id="rId5"/>
    <sheet name="辽宁" sheetId="9" r:id="rId6"/>
    <sheet name="大连" sheetId="10" r:id="rId7"/>
    <sheet name="吉林" sheetId="11" r:id="rId8"/>
    <sheet name="黑龙江" sheetId="12" r:id="rId9"/>
    <sheet name="江苏" sheetId="13" r:id="rId10"/>
    <sheet name="浙江" sheetId="14" r:id="rId11"/>
    <sheet name="宁波" sheetId="15" r:id="rId12"/>
    <sheet name="安徽" sheetId="16" r:id="rId13"/>
    <sheet name="福建" sheetId="17" r:id="rId14"/>
    <sheet name="厦门" sheetId="18" r:id="rId15"/>
    <sheet name="江西" sheetId="19" r:id="rId16"/>
    <sheet name="山东" sheetId="20" r:id="rId17"/>
    <sheet name="青岛" sheetId="38" r:id="rId18"/>
    <sheet name="河南" sheetId="21" r:id="rId19"/>
    <sheet name="湖北" sheetId="22" r:id="rId20"/>
    <sheet name="湖南" sheetId="23" r:id="rId21"/>
    <sheet name="广东" sheetId="24" r:id="rId22"/>
    <sheet name="广西" sheetId="25" r:id="rId23"/>
    <sheet name="海南" sheetId="26" r:id="rId24"/>
    <sheet name="重庆" sheetId="27" r:id="rId25"/>
    <sheet name="四川" sheetId="28" r:id="rId26"/>
    <sheet name="贵州" sheetId="29" r:id="rId27"/>
    <sheet name="云南" sheetId="30" r:id="rId28"/>
    <sheet name="西藏" sheetId="31" r:id="rId29"/>
    <sheet name="陕西" sheetId="32" r:id="rId30"/>
    <sheet name="甘肃" sheetId="33" r:id="rId31"/>
    <sheet name="青海" sheetId="34" r:id="rId32"/>
    <sheet name="宁夏" sheetId="35" r:id="rId33"/>
    <sheet name="新疆" sheetId="36" r:id="rId34"/>
  </sheets>
  <definedNames>
    <definedName name="_xlnm.Print_Titles" localSheetId="21">广东!$4:$5</definedName>
    <definedName name="_xlnm.Print_Titles" localSheetId="26">贵州!$4:$5</definedName>
    <definedName name="_xlnm.Print_Titles" localSheetId="33">新疆!#REF!</definedName>
    <definedName name="_xlnm.Print_Titles" localSheetId="27">云南!$4:$5</definedName>
    <definedName name="_xlnm.Print_Titles" localSheetId="10">浙江!#REF!</definedName>
  </definedNames>
  <calcPr calcId="125725"/>
</workbook>
</file>

<file path=xl/calcChain.xml><?xml version="1.0" encoding="utf-8"?>
<calcChain xmlns="http://schemas.openxmlformats.org/spreadsheetml/2006/main">
  <c r="D12" i="36"/>
  <c r="D7"/>
  <c r="D6" s="1"/>
  <c r="D7" i="35"/>
  <c r="D6" s="1"/>
  <c r="D7" i="34"/>
  <c r="D6" s="1"/>
  <c r="D20" i="33"/>
  <c r="D7"/>
  <c r="D18" i="32"/>
  <c r="D7"/>
  <c r="D10" i="31"/>
  <c r="D7"/>
  <c r="D72" i="30"/>
  <c r="D7"/>
  <c r="D6" s="1"/>
  <c r="D75" i="29"/>
  <c r="D7"/>
  <c r="D22" i="28"/>
  <c r="D7"/>
  <c r="D32" i="27"/>
  <c r="D7"/>
  <c r="D9" i="26"/>
  <c r="D7"/>
  <c r="D16" i="25"/>
  <c r="D7"/>
  <c r="D6" s="1"/>
  <c r="D43" i="24"/>
  <c r="D7"/>
  <c r="D46" i="23"/>
  <c r="D7"/>
  <c r="D46" i="22"/>
  <c r="D7"/>
  <c r="D28" i="21"/>
  <c r="D7"/>
  <c r="D6" s="1"/>
  <c r="D7" i="38"/>
  <c r="D6" s="1"/>
  <c r="D18" i="20"/>
  <c r="D7"/>
  <c r="D31" i="19"/>
  <c r="D7"/>
  <c r="D9" i="18"/>
  <c r="D7"/>
  <c r="D48" i="17"/>
  <c r="D7"/>
  <c r="D36" i="16"/>
  <c r="D7"/>
  <c r="D7" i="15"/>
  <c r="D6" s="1"/>
  <c r="D53" i="14"/>
  <c r="D7"/>
  <c r="D14" i="13"/>
  <c r="D7"/>
  <c r="D16" i="12"/>
  <c r="D7"/>
  <c r="D25" i="11"/>
  <c r="D7"/>
  <c r="D6" s="1"/>
  <c r="D7" i="10"/>
  <c r="D6" s="1"/>
  <c r="D12" i="9"/>
  <c r="D7"/>
  <c r="D14" i="8"/>
  <c r="D7"/>
  <c r="D21" i="7"/>
  <c r="D7"/>
  <c r="D48" i="5"/>
  <c r="D7"/>
  <c r="D9" i="6"/>
  <c r="D7"/>
  <c r="D6" s="1"/>
  <c r="D7" i="3"/>
  <c r="D6" s="1"/>
  <c r="D6" i="9" l="1"/>
  <c r="D6" i="18"/>
  <c r="D6" i="33"/>
  <c r="D6" i="32"/>
  <c r="D6" i="31"/>
  <c r="D6" i="29"/>
  <c r="D6" i="28"/>
  <c r="D6" i="27"/>
  <c r="D6" i="26"/>
  <c r="D6" i="24"/>
  <c r="D6" i="23"/>
  <c r="D6" i="22"/>
  <c r="D6" i="20"/>
  <c r="D6" i="19"/>
  <c r="D6" i="17"/>
  <c r="D6" i="16"/>
  <c r="D6" i="14"/>
  <c r="D6" i="13"/>
  <c r="D6" i="12"/>
  <c r="D6" i="8"/>
  <c r="D6" i="7"/>
  <c r="D6" i="5"/>
</calcChain>
</file>

<file path=xl/sharedStrings.xml><?xml version="1.0" encoding="utf-8"?>
<sst xmlns="http://schemas.openxmlformats.org/spreadsheetml/2006/main" count="1840" uniqueCount="726">
  <si>
    <t>S220赤锦线高桥至大二道河子段</t>
  </si>
  <si>
    <t>宁启铁路海安综合客运枢纽汽车客运站建设项目</t>
  </si>
  <si>
    <t>S320枞阳-横埠段重建工程（K89+543-K131+591）</t>
  </si>
  <si>
    <t>G351中营至左家垭段</t>
  </si>
  <si>
    <t>G106砂子岗至砂子岗村部、砂子岗村部至鄂黄长江大桥段</t>
  </si>
  <si>
    <t>S201洗马至余堰、丁麻线路口至红莲段</t>
  </si>
  <si>
    <t>S235株林至西河驿段</t>
  </si>
  <si>
    <t>S108姚集至河口段</t>
  </si>
  <si>
    <t>G347团风至阳逻段</t>
  </si>
  <si>
    <t>S114花桥至曲口段</t>
  </si>
  <si>
    <t>S315金湖至灵乡段</t>
  </si>
  <si>
    <t>S242三洞水至桥沟段</t>
  </si>
  <si>
    <t>S312界岭至两河口段</t>
  </si>
  <si>
    <t>G347木鱼镇至酒壶坪段</t>
  </si>
  <si>
    <t>S214张港至牛皮桥段</t>
  </si>
  <si>
    <t>S214刘家河至仙北大桥段</t>
  </si>
  <si>
    <t>S268谢场至通海口段</t>
  </si>
  <si>
    <t>G353庙上至关刀、庄前至北港段</t>
  </si>
  <si>
    <t>G106石城至田家咀桥段</t>
  </si>
  <si>
    <t>S246凤凰山至东流港段</t>
  </si>
  <si>
    <t>湖南省交通运输厅</t>
  </si>
  <si>
    <t>S205线灾毁恢复重建工程，K0+000-K68+000</t>
  </si>
  <si>
    <t>黔江区S304正阳至蓬东段水毁修复工程</t>
  </si>
  <si>
    <t>四川省交通运输厅</t>
  </si>
  <si>
    <t>贵州省交通运输厅</t>
  </si>
  <si>
    <t>西藏自治区交通运输厅</t>
  </si>
  <si>
    <t>西藏自治区道路客运联网售票系统工程</t>
  </si>
  <si>
    <t>甘肃省交通运输厅</t>
  </si>
  <si>
    <t>窄路基路面农村公路改造</t>
    <phoneticPr fontId="2" type="noConversion"/>
  </si>
  <si>
    <t>撤并建制村通硬化路</t>
    <phoneticPr fontId="2" type="noConversion"/>
  </si>
  <si>
    <t>农村公路路网改善工程</t>
    <phoneticPr fontId="2" type="noConversion"/>
  </si>
  <si>
    <t>四川省合计</t>
    <phoneticPr fontId="2" type="noConversion"/>
  </si>
  <si>
    <t>山西省交通运输厅</t>
    <phoneticPr fontId="2" type="noConversion"/>
  </si>
  <si>
    <t>内蒙古自治区交通运输厅</t>
    <phoneticPr fontId="2" type="noConversion"/>
  </si>
  <si>
    <t>辽宁省交通厅</t>
    <phoneticPr fontId="2" type="noConversion"/>
  </si>
  <si>
    <t>吉林省交通运输厅</t>
  </si>
  <si>
    <t>黑龙江省交通运输厅</t>
  </si>
  <si>
    <t>江苏省交通运输厅</t>
  </si>
  <si>
    <t>浙江省交通运输厅</t>
  </si>
  <si>
    <t>安徽省交通运输厅</t>
  </si>
  <si>
    <t>福建省交通运输厅</t>
  </si>
  <si>
    <t>江西省交通运输厅</t>
  </si>
  <si>
    <t>山东省交通运输厅</t>
  </si>
  <si>
    <t>河南省交通运输厅</t>
  </si>
  <si>
    <t>广东省交通运输厅</t>
  </si>
  <si>
    <t>广西自治区交通运输厅</t>
  </si>
  <si>
    <t>云南省交通运输厅</t>
  </si>
  <si>
    <t>陕西省交通运输厅</t>
  </si>
  <si>
    <t>新疆自治区交通运输厅</t>
  </si>
  <si>
    <t>天津市合计</t>
    <phoneticPr fontId="2" type="noConversion"/>
  </si>
  <si>
    <t>青海省合计</t>
    <phoneticPr fontId="2" type="noConversion"/>
  </si>
  <si>
    <t>甘肃省合计</t>
    <phoneticPr fontId="2" type="noConversion"/>
  </si>
  <si>
    <t>陕西省合计</t>
    <phoneticPr fontId="2" type="noConversion"/>
  </si>
  <si>
    <t>云南省合计</t>
    <phoneticPr fontId="2" type="noConversion"/>
  </si>
  <si>
    <t>贵州省合计</t>
    <phoneticPr fontId="2" type="noConversion"/>
  </si>
  <si>
    <t>广东省合计</t>
    <phoneticPr fontId="2" type="noConversion"/>
  </si>
  <si>
    <t>湖南省合计</t>
    <phoneticPr fontId="2" type="noConversion"/>
  </si>
  <si>
    <t>湖北省合计</t>
    <phoneticPr fontId="2" type="noConversion"/>
  </si>
  <si>
    <t>河南省合计</t>
    <phoneticPr fontId="2" type="noConversion"/>
  </si>
  <si>
    <t>青岛市合计</t>
    <phoneticPr fontId="2" type="noConversion"/>
  </si>
  <si>
    <t>山东省合计</t>
    <phoneticPr fontId="2" type="noConversion"/>
  </si>
  <si>
    <t>江西省合计</t>
    <phoneticPr fontId="2" type="noConversion"/>
  </si>
  <si>
    <t>厦门市合计</t>
    <phoneticPr fontId="2" type="noConversion"/>
  </si>
  <si>
    <t>福建省合计</t>
    <phoneticPr fontId="2" type="noConversion"/>
  </si>
  <si>
    <t>安徽省合计</t>
    <phoneticPr fontId="2" type="noConversion"/>
  </si>
  <si>
    <t>宁波市合计</t>
    <phoneticPr fontId="2" type="noConversion"/>
  </si>
  <si>
    <t>浙江省合计</t>
    <phoneticPr fontId="2" type="noConversion"/>
  </si>
  <si>
    <t>黑龙江省合计</t>
    <phoneticPr fontId="2" type="noConversion"/>
  </si>
  <si>
    <t>吉林省合计</t>
    <phoneticPr fontId="2" type="noConversion"/>
  </si>
  <si>
    <t>大连市合计</t>
    <phoneticPr fontId="2" type="noConversion"/>
  </si>
  <si>
    <t>辽宁省合计</t>
    <phoneticPr fontId="2" type="noConversion"/>
  </si>
  <si>
    <t>河北省合计</t>
    <phoneticPr fontId="2" type="noConversion"/>
  </si>
  <si>
    <t>内蒙古自治区合计</t>
    <phoneticPr fontId="2" type="noConversion"/>
  </si>
  <si>
    <t>广西自治区合计</t>
    <phoneticPr fontId="2" type="noConversion"/>
  </si>
  <si>
    <t>西藏自治区合计</t>
    <phoneticPr fontId="2" type="noConversion"/>
  </si>
  <si>
    <t>宁夏自治区合计</t>
    <phoneticPr fontId="2" type="noConversion"/>
  </si>
  <si>
    <t>新疆自治区合计</t>
    <phoneticPr fontId="2" type="noConversion"/>
  </si>
  <si>
    <t>单位：万元</t>
    <phoneticPr fontId="2" type="noConversion"/>
  </si>
  <si>
    <t>序号</t>
  </si>
  <si>
    <t>项目单位/省区市</t>
    <phoneticPr fontId="2" type="noConversion"/>
  </si>
  <si>
    <t>项目名称</t>
  </si>
  <si>
    <t xml:space="preserve"> 预算金额 </t>
    <phoneticPr fontId="2" type="noConversion"/>
  </si>
  <si>
    <t>其中：用于贫困地区一般公路建设项目最低金额</t>
    <phoneticPr fontId="2" type="noConversion"/>
  </si>
  <si>
    <t>北京市合计</t>
    <phoneticPr fontId="2" type="noConversion"/>
  </si>
  <si>
    <t>车辆购置税收入补助地方用于一般公路建设项目小计</t>
    <phoneticPr fontId="2" type="noConversion"/>
  </si>
  <si>
    <t>北京市</t>
    <phoneticPr fontId="2" type="noConversion"/>
  </si>
  <si>
    <t>普通国省道服务区</t>
    <phoneticPr fontId="2" type="noConversion"/>
  </si>
  <si>
    <t>农村公路路网改善工程</t>
    <phoneticPr fontId="2" type="noConversion"/>
  </si>
  <si>
    <t>天津市交通运输委员会</t>
  </si>
  <si>
    <t>天津市道路客运联网售票系统工程</t>
  </si>
  <si>
    <t>河北省交通运输厅</t>
  </si>
  <si>
    <t>河北瑞川物流园（一期）</t>
  </si>
  <si>
    <t>秦皇岛山海关客运站</t>
  </si>
  <si>
    <t>承德滦平客运枢纽</t>
  </si>
  <si>
    <t>无极县客运站</t>
  </si>
  <si>
    <t>曹妃甸（原唐海）汽车客运站</t>
  </si>
  <si>
    <t>省道吴家垴连接线K0+000至K18+993段灾毁恢复重建工程</t>
  </si>
  <si>
    <t>省道衡井线K143+819至K156+906段灾毁恢复重建工程</t>
  </si>
  <si>
    <t>省道郑昔线K166+833至K204+517段灾毁恢复重建工程</t>
  </si>
  <si>
    <t>省道石闫线K51+000至K112+330段灾毁恢复重建工程</t>
  </si>
  <si>
    <t>省道正南线K68+189至K135+480段灾毁恢复重建工程</t>
  </si>
  <si>
    <t>国道岐银线K333+277至K377+387段灾毁恢复重建工程</t>
  </si>
  <si>
    <t>国道锡海线K763+532至K863+900段灾毁恢复重建工程</t>
  </si>
  <si>
    <t>省道平涉线K33+494至K153+967段灾毁恢复重建工程</t>
  </si>
  <si>
    <t>承秦高速青龙连接线K0+300至K10+319段水毁工程</t>
  </si>
  <si>
    <t>京哈线K227+900至K247+500段水毁工程</t>
  </si>
  <si>
    <t>山深线K53+200至K79+500段水毁工程</t>
  </si>
  <si>
    <t>省道河龙线K131+320至K255+050段灾毁恢复重建工程</t>
  </si>
  <si>
    <t>省道无繁线K104+500至K104+900段灾毁恢复重建工程</t>
  </si>
  <si>
    <t>石邢线K0+000至K38+700段水毁工程</t>
  </si>
  <si>
    <t>邢清线K14+580至K18+000段水毁工程</t>
  </si>
  <si>
    <t>邢左线K3+550至K67+200段水毁工程</t>
  </si>
  <si>
    <t>邢左线K68+200至K75+170段水毁工程</t>
  </si>
  <si>
    <t>邢昔线K4+227至K37+940段水毁工程</t>
  </si>
  <si>
    <t>邢昔线K49+700至K70+620段水毁工程</t>
  </si>
  <si>
    <t>南石线K8+500至K10+500段水毁工程</t>
  </si>
  <si>
    <t>隆昔线K92+600至K107+228段水毁工程</t>
  </si>
  <si>
    <t>平涉线K175+860至K182+800段水毁工程</t>
  </si>
  <si>
    <t>平涉线K200+200至K221+885段水毁工程</t>
  </si>
  <si>
    <t>平涉线K238+350至K245+365段水毁工程</t>
  </si>
  <si>
    <t>京深线K447+600至K521+725段水毁工程</t>
  </si>
  <si>
    <t>平涉公路K259+700至K302+450段水毁工程</t>
  </si>
  <si>
    <t>平涉公路K302+450至K380+490段水毁工程</t>
  </si>
  <si>
    <t>永峰线K1+242至K51+110段水毁工程</t>
  </si>
  <si>
    <t>涉左公路K5+250至K23+900段水毁工程</t>
  </si>
  <si>
    <t>邢峰线K35+100至K110+910段水毁工程</t>
  </si>
  <si>
    <t>邯沙线K19+740至K50+400段水毁工程</t>
  </si>
  <si>
    <t>磁左线K1+280至K51+500段水毁工程</t>
  </si>
  <si>
    <t>青兰高速公路淑村连接线K42+700至K52+690段水毁工程</t>
  </si>
  <si>
    <t>省道S334白庄至古月公路孙庄至枣林口段</t>
  </si>
  <si>
    <t>省道S244邢台至合漳公路磁山至武涉界段</t>
  </si>
  <si>
    <t>窄路基路面农村公路改造</t>
  </si>
  <si>
    <t>农村公路路网改善工程</t>
  </si>
  <si>
    <t>农村公路村道安全生命防护工程</t>
  </si>
  <si>
    <t>山西永旺物流园区配送中心（一期）</t>
  </si>
  <si>
    <t>山西省交通运输厅</t>
  </si>
  <si>
    <t>古交市汽车客运站</t>
  </si>
  <si>
    <t>闻喜客运站</t>
  </si>
  <si>
    <t>阳泉境内国道307线段灾毁恢复工程</t>
  </si>
  <si>
    <t>阳泉境内国道207线段灾毁恢复工程</t>
  </si>
  <si>
    <t>吕梁境内国道307水毁恢复工程</t>
  </si>
  <si>
    <t>太原境内榆古线水毁恢复工程</t>
  </si>
  <si>
    <t>阳泉境内省道双阳线灾毁恢复工程</t>
  </si>
  <si>
    <t>晋城境内省道坪曲线K3+970-K21+250段水毁恢复工程</t>
  </si>
  <si>
    <t>吕梁境内省道祁方线Ｋ78+000和K111+000段水毁恢复工程</t>
  </si>
  <si>
    <t>大同境内省道马走线K161+300处挡土墙坍塌处治工程</t>
  </si>
  <si>
    <t>省道碗周线K38+200处水毁恢复工程</t>
  </si>
  <si>
    <t>山西省</t>
  </si>
  <si>
    <t>撤并建制村通硬化路</t>
  </si>
  <si>
    <t>农村公路村道危桥（隧）改造</t>
  </si>
  <si>
    <t>内蒙古自治区交通运输厅</t>
  </si>
  <si>
    <t>赤峰国家公路运输枢纽红山物流园区物流中心</t>
  </si>
  <si>
    <t>乌兰察布市察右中旗客运站</t>
  </si>
  <si>
    <t>包头市国家公路运输枢纽青山汽车客运站</t>
  </si>
  <si>
    <t>乌兰察布市客运西站</t>
  </si>
  <si>
    <t>S213川临线K108+000—K138+000段灾毁恢复工程</t>
  </si>
  <si>
    <t>S507呼鲁斯太至刘召段（K0+000—K58+089）灾毁恢复工程</t>
  </si>
  <si>
    <t>内蒙古自治区</t>
  </si>
  <si>
    <t>建制村通硬化路</t>
  </si>
  <si>
    <t>辽宁省交通厅</t>
  </si>
  <si>
    <t>S304草开线佟屯至貂皮屯段</t>
  </si>
  <si>
    <t>S208凤黄线宝山至广胜段</t>
  </si>
  <si>
    <t>S325奈石线于寺至三家子段</t>
  </si>
  <si>
    <t>辽宁省</t>
  </si>
  <si>
    <t>松原市瑞禾仓储物流园区三期工程</t>
  </si>
  <si>
    <t>安图综合客运枢纽</t>
  </si>
  <si>
    <t>长白山管委会池南区客运站</t>
  </si>
  <si>
    <t>G331丹阿线四道沟至西马段</t>
  </si>
  <si>
    <t>G331丹阿线十二道沟至十四道沟段</t>
  </si>
  <si>
    <t>G331丹阿线大蛤蟆川至十二道沟段</t>
  </si>
  <si>
    <t>G331丹阿线春化至珲春段</t>
  </si>
  <si>
    <t>G331丹阿线管委会界至天松线交叉口段</t>
  </si>
  <si>
    <t>G222嘉临线漂河至北安段</t>
  </si>
  <si>
    <t>G504抚公线抚南林场至新丰段</t>
  </si>
  <si>
    <t>S206永新线闫家沟至马鞍山段</t>
  </si>
  <si>
    <t>S103长天线后四合村至红丰段</t>
  </si>
  <si>
    <t>S205石通线七道江至通化界段</t>
  </si>
  <si>
    <t>S205石通线河口隧道至石人段</t>
  </si>
  <si>
    <t>吉林省</t>
  </si>
  <si>
    <t>双鸭山中俄国际文化物流经贸产业园货运枢纽中心（一期）</t>
  </si>
  <si>
    <t>泰来县公路客运东站</t>
  </si>
  <si>
    <t>富裕县龙腾旅游客运站</t>
  </si>
  <si>
    <t>嘉荫县公路客运站</t>
  </si>
  <si>
    <t>甘南县客运南站</t>
  </si>
  <si>
    <t>伊春市汤旺河区公路客运站</t>
  </si>
  <si>
    <t>海伦市公路客运站</t>
  </si>
  <si>
    <t>桦川县中心客运站</t>
  </si>
  <si>
    <t>黑龙江省</t>
  </si>
  <si>
    <t>扬中港区八桥作业区疏港公路</t>
  </si>
  <si>
    <t>334省道如东东段</t>
  </si>
  <si>
    <t>徐州五洲公路港</t>
  </si>
  <si>
    <t>盐城汽车客运西站</t>
  </si>
  <si>
    <t>G233K123+100-K133+100、K135+600-K139+000、K141+000-K141+850</t>
  </si>
  <si>
    <t>江苏省</t>
  </si>
  <si>
    <t>桐庐县疏港公路综合码头至深澳段工程（320国道复线）</t>
  </si>
  <si>
    <t>台州市物流园区（台州市物流发展交易中心建设工程）</t>
  </si>
  <si>
    <t>衢州传化公路港项目（一期）</t>
  </si>
  <si>
    <t>平阳县鳌江客运中心</t>
  </si>
  <si>
    <t>永康市客运中心</t>
  </si>
  <si>
    <t>G329杭州临安段</t>
  </si>
  <si>
    <t>G330杭州昌化段</t>
  </si>
  <si>
    <t>G104温州乐清段</t>
  </si>
  <si>
    <t>G322温州文成段</t>
  </si>
  <si>
    <t>G104绍兴嵊州段</t>
  </si>
  <si>
    <t>G104绍兴柯桥段</t>
  </si>
  <si>
    <t>G104绍兴越城段</t>
  </si>
  <si>
    <t>G527绍兴嵊州段</t>
  </si>
  <si>
    <t>G320嘉兴南湖段</t>
  </si>
  <si>
    <t>G320嘉兴秀洲段</t>
  </si>
  <si>
    <t>G318湖州长兴段</t>
  </si>
  <si>
    <t>G235金华浦江段</t>
  </si>
  <si>
    <t>G330金华武义段</t>
  </si>
  <si>
    <t>G330丽水青田段</t>
  </si>
  <si>
    <t>G235丽水云和段</t>
  </si>
  <si>
    <t>G528丽水遂昌段</t>
  </si>
  <si>
    <t>S305杭州富阳段</t>
  </si>
  <si>
    <t>S223温州永嘉段</t>
  </si>
  <si>
    <t>S331温州泰顺段</t>
  </si>
  <si>
    <t>S230温州瑞安段</t>
  </si>
  <si>
    <t>S232温州苍南段</t>
  </si>
  <si>
    <t>S216温州文成端</t>
  </si>
  <si>
    <t>S216温州平阳段</t>
  </si>
  <si>
    <t>S308绍兴诸暨段</t>
  </si>
  <si>
    <t>S306湖州安吉段</t>
  </si>
  <si>
    <t>S315金华兰溪段</t>
  </si>
  <si>
    <t>S315金华婺城段</t>
  </si>
  <si>
    <t>S322金华永康段</t>
  </si>
  <si>
    <t>S310衢州开化段</t>
  </si>
  <si>
    <t>S315衢州龙游段</t>
  </si>
  <si>
    <t>S315衢州江山段</t>
  </si>
  <si>
    <t>S316衢州柯城段</t>
  </si>
  <si>
    <t>S222丽水松阳段</t>
  </si>
  <si>
    <t>S230丽水青田段</t>
  </si>
  <si>
    <t>S329丽水庆元段</t>
  </si>
  <si>
    <t>S214台州三门段</t>
  </si>
  <si>
    <t>S214台州临海段</t>
  </si>
  <si>
    <t>S322台州仙居段</t>
  </si>
  <si>
    <t>S225台州椒江段</t>
  </si>
  <si>
    <t>浙江省</t>
  </si>
  <si>
    <t>皖北徽商物流港·总站（公路港）</t>
  </si>
  <si>
    <t>大别山旅游扶贫快速通道灾毁恢复重建工程(G346、G529）</t>
  </si>
  <si>
    <t>G236灾毁恢复重建项目（原X014线K14+745-K19+000、K20+600-K23+723）</t>
  </si>
  <si>
    <t>G237灾毁恢复重建项目（原S221线K9+600-K24+177）</t>
  </si>
  <si>
    <t>G205国道马鞍山段K1317+756-K1320+270段灾毁重建工程</t>
  </si>
  <si>
    <t>G329巢二路K16+600-K17+550段、K18+000-K22+000段灾毁重建工程</t>
  </si>
  <si>
    <t>G312西大路K70+624-K72+377段灾毁重建工程</t>
  </si>
  <si>
    <t>G105京珠线灾毁恢复工程</t>
  </si>
  <si>
    <t>S214望十路（G235新海线）K5+000-K16+000灾毁恢复重建工程</t>
  </si>
  <si>
    <t>G318沪聂线K318+000-K329+534灾毁恢复重建工程</t>
  </si>
  <si>
    <t>S104合宣路（G329舟鲁线）K200+800-K201+000灾毁防治工程</t>
  </si>
  <si>
    <t>S225灾毁恢复重建项目（原X006线K19+500、K44+400、K45+450)</t>
  </si>
  <si>
    <t>S219桃源～汤家</t>
  </si>
  <si>
    <t>S466三阳～金川</t>
  </si>
  <si>
    <t>规划S222七瑶路（原X029)洪星段灾毁恢复工程</t>
  </si>
  <si>
    <t>S206滁芜路K39+550-K40+300段、K53+900-K55+800段灾毁重建工程</t>
  </si>
  <si>
    <t>S247围乌路K32+590-K34+890（左）段灾毁重建工程</t>
  </si>
  <si>
    <t>S248新黄路K8+600-K12+100（左）段灾毁重建工程</t>
  </si>
  <si>
    <t>S363路窝路望江段灾毁恢复工程</t>
  </si>
  <si>
    <t>S337徐黄路桐城段灾毁恢复工程</t>
  </si>
  <si>
    <t>S426新杨路桐城段灾毁恢复工程</t>
  </si>
  <si>
    <t>S209叶高路岳西段灾毁恢复工程</t>
  </si>
  <si>
    <t>S216新南路k1+000至k16+986段公路路面灾毁修复工程</t>
  </si>
  <si>
    <t>S335（原X045新戴路）k0+000至k8+000段公路路面灾毁修复工程</t>
  </si>
  <si>
    <t>S450宣狸公路K9+550-K37+080段灾毁恢复工程</t>
  </si>
  <si>
    <t>安徽省</t>
  </si>
  <si>
    <t>连江可门疏港公路工程（连江通港大道三期工程下宫至可门段）</t>
  </si>
  <si>
    <t>高山至牛头尾公路路面拓宽改造工程</t>
  </si>
  <si>
    <t>通东庠乡支线（ZX1604）工程</t>
  </si>
  <si>
    <t>滨海大道（东吴作业区至纵一线东吴村公路）（ZX4402）一期、二期工程</t>
  </si>
  <si>
    <t>罗屿作业区至纵一线度口村工程（ZX4401）</t>
  </si>
  <si>
    <t>漳浦港城大道一期巷内隧道及连接线工程、二期工程霞美至杜浔段</t>
  </si>
  <si>
    <t>省道联络线六（疏港公路）工程</t>
  </si>
  <si>
    <t>省道306线蕉城漳湾至国道104线段公路（疏港路）拓宽改造一期工程（蕉城段）</t>
  </si>
  <si>
    <t>省道306线蕉城漳湾至国道104线段公路（疏港路）拓宽改造一期工程（东侨段）</t>
  </si>
  <si>
    <t>南平荣华山现代物流园（一期）</t>
  </si>
  <si>
    <t>泉州传化公路港</t>
  </si>
  <si>
    <t>武平龙洲物流园</t>
  </si>
  <si>
    <t>邵武市综合型道路客运枢纽中心</t>
  </si>
  <si>
    <t>G316线K47.+540 -K79.+800 灾毁恢复重建工程</t>
  </si>
  <si>
    <t>G356(原S306）线K69.+025 -K69.+118 灾毁恢复重建工程</t>
  </si>
  <si>
    <t>G355(原S207）线K10.+400 -K38.+600 灾毁恢复重建工程</t>
  </si>
  <si>
    <t>G228(原S201）线K562.+700 -K564.+200 灾毁恢复重建工程</t>
  </si>
  <si>
    <t>G355(原S203）线K179.+950 -K199.+700 灾毁恢复重建工程</t>
  </si>
  <si>
    <t>G358(原S308）线K67.+800 -K91.+400 灾毁恢复重建工程</t>
  </si>
  <si>
    <t>G358(原S308）线K225.+812 -K254.+470 灾毁恢复重建工程</t>
  </si>
  <si>
    <t>G358(原S205）线K0.+000 -K33.+295 灾毁恢复重建工程</t>
  </si>
  <si>
    <t>G358(原S308）线K261.+300 -K268.+300 灾毁恢复重建工程</t>
  </si>
  <si>
    <t>G357(原S309）线K159.+330 -K259.+100 灾毁恢复重建工程</t>
  </si>
  <si>
    <t>G205线K2207.+543 -K2226.+800 灾毁恢复重建工程</t>
  </si>
  <si>
    <t>G205线K2161.+622 -K2207.+543 灾毁恢复重建工程</t>
  </si>
  <si>
    <t>G316线K272.+000 -K334.+000 灾毁恢复重建工程</t>
  </si>
  <si>
    <t>G237(原S303）线K174.+280 -K259.+404 灾毁恢复重建工程</t>
  </si>
  <si>
    <t>G528(原S204）线K0.+001 -K48.+000 灾毁恢复重建工程</t>
  </si>
  <si>
    <t>G353(原S302）线K104.+330 -K169.+302 灾毁恢复重建工程</t>
  </si>
  <si>
    <t>G353(原S302）线K31.+080 -K104.+330 灾毁恢复重建工程</t>
  </si>
  <si>
    <t>G235(原S202）线K46.+217 -K78.+820 灾毁恢复重建工程</t>
  </si>
  <si>
    <t>G316线K80.+850 -K92.+270 灾毁恢复重建工程</t>
  </si>
  <si>
    <t>S211(原S202）线K422.+447 -K450.+420 灾毁恢复重建工程</t>
  </si>
  <si>
    <t>S213(原X332）线K9.+642 -K16.+070 灾毁恢复重建工程</t>
  </si>
  <si>
    <t>S312(原S308）线K140.+600 -K203.+230 灾毁恢复重建工程</t>
  </si>
  <si>
    <t>S308(原S308）线K223.+347 -K225.+812 灾毁恢复重建工程</t>
  </si>
  <si>
    <t>G205线K2329.+594 -K2410.+777 灾毁恢复重建工程</t>
  </si>
  <si>
    <t>S221(原S205）线K349.+748 -K410.+017 灾毁恢复重建工程</t>
  </si>
  <si>
    <t>S203(原S301）线K0.+000 -K160.+800 灾毁恢复重建工程</t>
  </si>
  <si>
    <t>S306(原S304）线K0.+001 -K27.+314 灾毁恢复重建工程</t>
  </si>
  <si>
    <t>福建省</t>
  </si>
  <si>
    <t>普通国省道服务区</t>
  </si>
  <si>
    <t>厦门海投临港国际物流中心项目</t>
  </si>
  <si>
    <t>厦门市</t>
  </si>
  <si>
    <t>余干县G236（原S208）黄金埠至董家店段灾毁恢复重建工程</t>
  </si>
  <si>
    <t>S307（原S222）丰城市马鞍岭至雷坊水库段灾毁恢复重建工程</t>
  </si>
  <si>
    <t>G353（原S222）靖安县旱塘坳至璪都段灾毁恢复重建工程</t>
  </si>
  <si>
    <t>S518（原S222）奉新县风暴岭至高奉交点段灾毁恢复重建工程</t>
  </si>
  <si>
    <t>G356永新县道富至大塘灾毁恢复重建工程</t>
  </si>
  <si>
    <t>玉山县S306（原S203）怀玉山至横街段灾毁恢复重建工程</t>
  </si>
  <si>
    <t>S226赣县新建村至梅街灾毁恢复重建工程</t>
  </si>
  <si>
    <t>G528广昌县顺化渡大桥至船顶隘段灾毁恢复重建工程</t>
  </si>
  <si>
    <t>G322黎川县茶亭至荷源段灾毁恢复重建工程</t>
  </si>
  <si>
    <t>鄱阳县S410（原X703）石门街至田畈街段灾毁恢复重建工程</t>
  </si>
  <si>
    <t>鄱阳县S207（原X707）洪门口至饶埠镇段灾毁恢复重建工程</t>
  </si>
  <si>
    <t>S219永丰县藤田至瑶岭灾毁恢复重建工程</t>
  </si>
  <si>
    <t>S221（原S223）上高县高坑至华堂桥段灾毁恢复重建工程</t>
  </si>
  <si>
    <t>G220崇义县县城至铅厂段灾毁恢复重建工程</t>
  </si>
  <si>
    <t>S547上犹县梅水至坳里灾毁恢复重建工程</t>
  </si>
  <si>
    <t>S221（原S223）宜丰县简家至交坑段灾毁恢复重建工程</t>
  </si>
  <si>
    <t>G319宁都县南门圆盘至赖村灾毁恢复重建工程</t>
  </si>
  <si>
    <t>婺源县S302（原X719）紫阳至灵岩洞段灾毁恢复重建工程</t>
  </si>
  <si>
    <t>S221万安县交界至五丰灾毁恢复重建工程</t>
  </si>
  <si>
    <t>S449兴国县龙岗至中田灾毁恢复重建工程</t>
  </si>
  <si>
    <t>S218（原S309）靖安县毗炉村至上垄段灾毁恢复重建工程</t>
  </si>
  <si>
    <t>G236东乡黄金埠至老虎岗段灾毁恢复重建工程</t>
  </si>
  <si>
    <t>G206瑞金市窑前至朱高寨灾毁恢复重建工程</t>
  </si>
  <si>
    <t>江西省</t>
  </si>
  <si>
    <t>南沿海公路改道工程（北段3.27公里）及岚山区与市区连接线（4.4公里）</t>
  </si>
  <si>
    <t>青赵线东延工程G204至石臼港区段（深圳路）</t>
  </si>
  <si>
    <t>南沿海公路改道工程（疏港大道）</t>
  </si>
  <si>
    <t>济南传化泉胜公路港项目（一期）</t>
  </si>
  <si>
    <t>济南综合保税区国际物流园（一期）</t>
  </si>
  <si>
    <t>济阳崔寨汽车客运站</t>
  </si>
  <si>
    <t>临港经济开发区公共交通枢纽</t>
  </si>
  <si>
    <t>莒南公共交通枢纽</t>
  </si>
  <si>
    <t>曹县客运新站</t>
  </si>
  <si>
    <t>桓台客运中心</t>
  </si>
  <si>
    <t>山东省</t>
  </si>
  <si>
    <t>固始凤凰新城汽车客运站</t>
  </si>
  <si>
    <t>郑徐高铁永城北站客运站及社会停车场</t>
  </si>
  <si>
    <t>宁陵县中心客运站</t>
  </si>
  <si>
    <t>舞钢市长途汽车客运站</t>
  </si>
  <si>
    <t>长葛客运枢纽总站</t>
  </si>
  <si>
    <t>范县永泰客运站</t>
  </si>
  <si>
    <t>S225安阳县境公路灾毁恢复重建工程</t>
  </si>
  <si>
    <t>G234林州境合涧至新乡界公路灾毁恢复重建工程</t>
  </si>
  <si>
    <t xml:space="preserve"> G230内黄境灾毁恢复重建工程</t>
  </si>
  <si>
    <t>G342（原S229三原线）省界至向阳隧道段灾毁恢复重建工程</t>
  </si>
  <si>
    <t>S309长济线（原S307杨小线）S224内罗线交叉口至小店段灾毁恢复重建工程</t>
  </si>
  <si>
    <t>S306濮辉线（原S306卫柿线）辉县三里屯至高庙段灾毁恢复重建工程</t>
  </si>
  <si>
    <t>S228卫新线（原S225山詹线）胡韦路口至获嘉武陟界段灾毁恢复重建工程</t>
  </si>
  <si>
    <t>S224内罗线（原S219永定线）鹤壁新乡界至魏邱段灾毁恢复重建工程</t>
  </si>
  <si>
    <t>S227林桐线（原S226翟阳线）卫辉郭全屯至下园段灾毁恢复重建工程</t>
  </si>
  <si>
    <t>G312线吴家店至豫鄂界段水毁修复工程</t>
  </si>
  <si>
    <t>S338(原S339)线浒湾至千斤段水毁修复工程</t>
  </si>
  <si>
    <t>S338(原S339)线千斤至易店段水毁修复工程</t>
  </si>
  <si>
    <t>S218(原S339)线易店至周党段水毁修复工程</t>
  </si>
  <si>
    <t>S206商桐线商水境白寺镇至周驻交界段灾毁重建工程</t>
  </si>
  <si>
    <t>河南省</t>
  </si>
  <si>
    <t>湖北省交通运输厅</t>
  </si>
  <si>
    <t>杨厂火车站至朱家湾码头公路</t>
  </si>
  <si>
    <t>容城新港区疏港公路</t>
  </si>
  <si>
    <t>新堤港区至经济开发区疏港公路</t>
  </si>
  <si>
    <t>254省道（陈店镇）至松滋口作业区疏港公路</t>
  </si>
  <si>
    <t>襄阳汽车客运西站</t>
  </si>
  <si>
    <t>荆门汽车客运南站</t>
  </si>
  <si>
    <t>S312小庙至界岭段</t>
  </si>
  <si>
    <t>S250陈岗至界山段</t>
  </si>
  <si>
    <t>S331石桥驿至仙居段</t>
  </si>
  <si>
    <t>S108吕王至河南省界牌段</t>
  </si>
  <si>
    <t>S311分水至当王段</t>
  </si>
  <si>
    <t>S221荆丰村至藕池新区段</t>
  </si>
  <si>
    <t>G351韩家埠至白螺段</t>
  </si>
  <si>
    <t>S207陈策楼至砂子岗段</t>
  </si>
  <si>
    <t>S343朱店至上巴河段</t>
  </si>
  <si>
    <t>S208横沟至温泉岔路口段</t>
  </si>
  <si>
    <t>S208肖家咀至苏家坊段</t>
  </si>
  <si>
    <t>G316沼山镇至樊口转盘段</t>
  </si>
  <si>
    <t>S402徐冲村至梅宕村段</t>
  </si>
  <si>
    <t>G209楂树坪至李家湾段</t>
  </si>
  <si>
    <t>S253群新至九堰桥段</t>
  </si>
  <si>
    <t>湖北省</t>
  </si>
  <si>
    <t>望城区S213杨桥-金星公路（代公桥至铜官段）</t>
  </si>
  <si>
    <t>郴州市槐树下交通综合物流中心暨铁海联运项目</t>
  </si>
  <si>
    <t>衡缘公铁联运物流园区</t>
  </si>
  <si>
    <t>恒广国际物流中心(一期)</t>
  </si>
  <si>
    <t>娄底湘中国际物流园多式联运中心</t>
  </si>
  <si>
    <t>汉寿花木兰汽车站</t>
  </si>
  <si>
    <t>南县茅草街汽车站</t>
  </si>
  <si>
    <t>祁阳唐家岭汽车站</t>
  </si>
  <si>
    <t>慈利阳和汽车站</t>
  </si>
  <si>
    <t>汝城汽车总站</t>
  </si>
  <si>
    <t>汨罗汽车站</t>
  </si>
  <si>
    <t>蓝山和平汽车站</t>
  </si>
  <si>
    <t>S326线灾毁恢复重建工程，K0+000-K8+000</t>
  </si>
  <si>
    <t>S003线灾毁恢复重建工程，K294+201-K302+901</t>
  </si>
  <si>
    <t>S320线灾毁恢复重建工程，K2.000—K43.000</t>
  </si>
  <si>
    <t>S219线灾毁恢复重建工程，K202.086-K224.086</t>
  </si>
  <si>
    <t>S340线灾毁恢复重建工程，K120.720-K258.290</t>
  </si>
  <si>
    <t>S224线公路灾毁恢复重建工程K284+683～K290+383</t>
  </si>
  <si>
    <t>G356线公路灾毁恢复重建工程K342.151～K375.309</t>
  </si>
  <si>
    <t>S009线公路灾毁恢复重建工程K342+289～K370+989</t>
  </si>
  <si>
    <t>S233线灾毁恢复重建工程，K107.844-K116.844</t>
  </si>
  <si>
    <t>S318线灾毁恢复重建工程，K328.897-K332.897</t>
  </si>
  <si>
    <t>S318线灾毁恢复重建工程，K332.897-K340.897</t>
  </si>
  <si>
    <t>S244线灾毁恢复重建工程，K30.77-K57.439</t>
  </si>
  <si>
    <t>S244线灾毁恢复重建工程，K4.831-K33.631</t>
  </si>
  <si>
    <t>S237线、S304线、G241线、S514线灾毁恢复重建工程，K95.576-K111.359、K0-K28.587、K42.614-K104.261、K1.051-K31.227</t>
  </si>
  <si>
    <t>G352（S006）张家界-昭通（张家界-螺丝懂）K0-K15.290</t>
  </si>
  <si>
    <t>S002兴隆－阳江灾毁恢复重建工程,K87+409-K104+957</t>
  </si>
  <si>
    <t>S212线(菜鲁线）公路灾毁恢复重建项目，K16-K88</t>
  </si>
  <si>
    <t>S224线灾毁恢复重建工程，K380+428～K391+916</t>
  </si>
  <si>
    <t>S224线灾毁恢复重建工程，K345+936～K351+936</t>
  </si>
  <si>
    <t>G356线灾毁恢复重建工程，K221.732～K235.072</t>
  </si>
  <si>
    <t>G357线灾毁恢复重建工程，K392.748～K429.248</t>
  </si>
  <si>
    <t>S008(S225）线灾毁恢复重建工程，K114.37-K119.600</t>
  </si>
  <si>
    <t>S224(S217）线灾毁恢复重建工程，K49.000-K62.000</t>
  </si>
  <si>
    <t>S240线灾毁恢复重建工程，K35.800-K47.830</t>
  </si>
  <si>
    <t>S007线公路灾毁恢复重建工程K582.975~K630.776</t>
  </si>
  <si>
    <t>湖南省</t>
  </si>
  <si>
    <t>东莞市百茂物流中心</t>
  </si>
  <si>
    <t>广州林安物流园综合货运枢纽项目</t>
  </si>
  <si>
    <t>南方物流状元谷综合物流园区</t>
  </si>
  <si>
    <t>博罗县城中心客运站</t>
  </si>
  <si>
    <t>国道G355线（原省道S334线）新塘田中央桥至饶平与潮安交界处（K37+930~K52+350）灾毁路面修复工程</t>
  </si>
  <si>
    <t>国道G238线揭西路段（K63+606～K100+873）灾毁恢复重建工程</t>
  </si>
  <si>
    <t>国道G325线K42+000～K50+300和K156+000～K175+409灾毁恢复重建工程</t>
  </si>
  <si>
    <t>国道324线博罗汤泉至生鸡头桥段路面养护整治（灾毁恢复重建）工程</t>
  </si>
  <si>
    <t>国道G324线陆丰东海路段（K674+505～K680+035）灾毁恢复重建工程</t>
  </si>
  <si>
    <t>G240线坪石至高家村段（K0+000-K30+740)灾毁恢复重建工程</t>
  </si>
  <si>
    <t>G240线高家村至乳源县城段（K30+740-K78+414)灾毁恢复重建工程</t>
  </si>
  <si>
    <t>国道355线（原省道334线）公路灾毁恢复重建工程</t>
  </si>
  <si>
    <t>G325线廉江市红江农场至高桥镇段灾毁恢复重建工程</t>
  </si>
  <si>
    <t>国道207线雷州市白沙镇水店至南渡桥段灾毁恢复重建工程</t>
  </si>
  <si>
    <t>省道S370线（新编国道G359线）K32+300～K68+116段灾毁恢复重建工</t>
  </si>
  <si>
    <t>S264线高要乐城至禄步段(K27+560~K51+348)灾毁路面改造工程</t>
  </si>
  <si>
    <t>S332线平远程西至岭下段路面改造（K138+140－143+340）</t>
  </si>
  <si>
    <t>省道S238线龙川车田至郑马段灾毁路面大修工程（K31+500—K42+880）</t>
  </si>
  <si>
    <t>省道S229线和平彭寨至礼士段灾毁路面大修工程（K53+725～K89+225）</t>
  </si>
  <si>
    <t>省道S291线高州石仔岭至茂南公馆段路面改造工程</t>
  </si>
  <si>
    <t>省道234线潮阳西胪至河溪路段灾毁恢复重建工程（K31+400~K33+250、K35+211~K36+441、K39+150~K43+917.7）</t>
  </si>
  <si>
    <t>省道S236线普宁广太至池尾段路面改造工程（K18+520-K44+590）</t>
  </si>
  <si>
    <t>省道S231凤湾线槐南至凤洲路段灾毁恢复重建工程</t>
  </si>
  <si>
    <t>S263线K189+250~K230+000段灾毁恢复重建工程</t>
  </si>
  <si>
    <t>S380线K11+947～K31+159段灾毁路面修复工程</t>
  </si>
  <si>
    <t>省道S252线佛冈县石角镇G106路口至龙南镇佛子坳段灾毁恢复重建工程</t>
  </si>
  <si>
    <t>S353线龙门县城至土湖段灾毁恢复重建工程（K2+640~K13+640）</t>
  </si>
  <si>
    <t>省道228线丰顺县公路灾毁恢复重建工程</t>
  </si>
  <si>
    <t>S221线K48+990～K51+500灾毁路面改造工程</t>
  </si>
  <si>
    <t>紫金县S120线灾毁恢复重建工程</t>
  </si>
  <si>
    <t>省道S283线K12+500～K40+500段灾毁恢复重建工程</t>
  </si>
  <si>
    <t>S528线广宁县螺岗至柯木段灾毁路面大修工程（K86+208～K98+408）</t>
  </si>
  <si>
    <t>珠江航运综合信息服务系统（广东）</t>
  </si>
  <si>
    <t>广东省</t>
  </si>
  <si>
    <t>S514南宁扶照至双定</t>
  </si>
  <si>
    <t>S213宁明北江至那楠</t>
  </si>
  <si>
    <t>S502恭城嘉会至龙虎关</t>
  </si>
  <si>
    <t>G324容县至石南</t>
  </si>
  <si>
    <t>S206桂平南木至金田</t>
  </si>
  <si>
    <t>G228钦州康熙岭至茅岭</t>
  </si>
  <si>
    <t>S303环江杨梅坳至英豪</t>
  </si>
  <si>
    <t>珠江航运综合信息服务系统（广西）</t>
  </si>
  <si>
    <t>广西自治区</t>
  </si>
  <si>
    <t>东方汽车客运总站</t>
  </si>
  <si>
    <t>海南省</t>
  </si>
  <si>
    <t>重庆市交通运输委员会</t>
  </si>
  <si>
    <t>朱沱码头至一碗水疏港公路工程</t>
  </si>
  <si>
    <t>石柱港区江家槽作业区至忠万高速公路西沱互通疏港道路工程</t>
  </si>
  <si>
    <t>重庆公运白市驿货运物流园（A区）</t>
  </si>
  <si>
    <t>铜梁区S446围龙至永川界（宝嘉路）段水毁修复工程</t>
  </si>
  <si>
    <t>万州区S408龙驹至罗田段水毁修复工程</t>
  </si>
  <si>
    <t>彭水县S304县城至阿依河段水毁修复工程</t>
  </si>
  <si>
    <t>城口县国道G211庙坝至开县界（罗江）段水毁修复工程</t>
  </si>
  <si>
    <t>梁平县S410明达至梁山段水毁修复工程</t>
  </si>
  <si>
    <t>S102巴南区二圣至东泉段水毁修复工程</t>
  </si>
  <si>
    <t>S413长寿区全家垭口至云集段水毁修复工程</t>
  </si>
  <si>
    <t>S307綦江区郭扶至高庙段水毁修复工程</t>
  </si>
  <si>
    <t>S448荣昌区仁义至大足界水毁修复工程</t>
  </si>
  <si>
    <t>S303三角碑至曹家店公路改建工程</t>
  </si>
  <si>
    <t>S439潼南区龙形至合川界水毁修复工程</t>
  </si>
  <si>
    <t>S426峨溶至洪安段水毁修复工程</t>
  </si>
  <si>
    <t>S422酉阳桃花源至麻旺（大杉至马槽口段）水毁修复工程</t>
  </si>
  <si>
    <t>S204忠县黄金镇至三元段水毁修复工程</t>
  </si>
  <si>
    <t>S412忠县三元至汝溪大桥段水毁修复工程</t>
  </si>
  <si>
    <t>S204綦江区沿河至贵州界段水毁修复工程</t>
  </si>
  <si>
    <t>S106大足中敖至安岳界段水毁修复工程</t>
  </si>
  <si>
    <t>S406云阳南溪至江口段水毁修复工程</t>
  </si>
  <si>
    <t>S305线毛坝至县城段水毁修复工程</t>
  </si>
  <si>
    <t>S107中梁场镇至胡家院段水毁修复工程</t>
  </si>
  <si>
    <t>重庆市</t>
  </si>
  <si>
    <t>广运现代物流中心</t>
  </si>
  <si>
    <t>攀枝花市密地现代物流园区</t>
  </si>
  <si>
    <t>中国西部现代物流港西部铁路物流园</t>
  </si>
  <si>
    <t>自贡高铁枢纽站</t>
  </si>
  <si>
    <t>S461线甘孜州洞东路灾毁恢复重建项目</t>
  </si>
  <si>
    <t>G248丹巴县段灾毁恢复重建项目</t>
  </si>
  <si>
    <t>S214线仁和区段灾毁恢复重建项目</t>
  </si>
  <si>
    <t>S216线盐边县段灾毁恢复重建项目</t>
  </si>
  <si>
    <t>S310线攀枝花市宁华路灾毁恢复重建项目</t>
  </si>
  <si>
    <t>S107线北川县段灾毁恢复重建项目</t>
  </si>
  <si>
    <t>S467线美姑县段灾毁恢复重建项目</t>
  </si>
  <si>
    <t>S311线马边县段灾毁恢复重建项目</t>
  </si>
  <si>
    <t>S202达川区段灾毁恢复重建项目</t>
  </si>
  <si>
    <t>四川省交通运行监测与应急指挥系统（二期）工程</t>
  </si>
  <si>
    <t>四川省</t>
  </si>
  <si>
    <t>遵义传化公路港（一期）</t>
  </si>
  <si>
    <t>S519羊磴至温水公路桐梓蒙渡桥至夜郎段（原S302蒙太线K3+300～K14+100）</t>
  </si>
  <si>
    <t>S421洗马至清镇公路头堡至偏坡段（原X101520112 K0+000～K2+000、K13+000～K19+000)</t>
  </si>
  <si>
    <t>S101贵阳至狮溪公路绥阳蒲场至遵义市汇川大道口段（原S207石遵线K208+860～K228+600）</t>
  </si>
  <si>
    <t>S209清镇至西凉公路甲定至龙云段（原X081520111 K0+000～K7+643)</t>
  </si>
  <si>
    <t>G320上瑞线龙朝树至粪箕寨段（原G320上瑞线K2248+020～K2259+050）</t>
  </si>
  <si>
    <t>S210禹谟至罗甸公路卫城至暗流河风景区段（原X069520181 K0+000～K18+000)</t>
  </si>
  <si>
    <t>S301垢坪至羊磴公路平胜至平模段（原Y005520325  K0+000～K22+300)</t>
  </si>
  <si>
    <t>G551镇福线镇远至重安江段（原S306线K10+000～K122+000段）</t>
  </si>
  <si>
    <t>S301垢坪至羊磴公路芭蕉湾至桃源段（原Y014520325  K0+000～K19+300)</t>
  </si>
  <si>
    <t>S216哲庄至巴结公路钟山区黄花岭段（原S212煤兴线K94+000～K94+700）</t>
  </si>
  <si>
    <t>S404皮林至地坪公路皮林至高安段(原X868522631 K25+000～K55+000）</t>
  </si>
  <si>
    <t>S312锦屏至麻尾公路银良至小黄段(原Y012522633 K0+000～K10+000）</t>
  </si>
  <si>
    <t>G246遂麻线大竹林段（原S211居纳线K89+000～K89+500）</t>
  </si>
  <si>
    <t>S316洪州至凯里公路月寨至乐里段(原X880522632 K50+000～K80+000）</t>
  </si>
  <si>
    <t>S304大兴至合马公路板溪至昔阳坝段(原X542520625 K0+000～K39+453)</t>
  </si>
  <si>
    <t>G354南兴线江口明星至两路口段(原S305铜修线K56+500～K87+500）</t>
  </si>
  <si>
    <t>S204浞水至佳荣公路思南至煎茶段(原X536520602 K34+353～K50+036)</t>
  </si>
  <si>
    <t>S315沿山至德卧公路马家堡至者塘段（原S210断安线K93+980～K96+800）</t>
  </si>
  <si>
    <t>S313广顺至平寨公路白岩至陈家寨段(原X414520422 K4+000～K14+591)、白岩至猫洞段（原X452520422 K0+000～K15+178)</t>
  </si>
  <si>
    <t>G243开凭线道真县城至群乐段（原S207石遵线K39+960～K60+120）</t>
  </si>
  <si>
    <t>S308瓮洞至毕节公路高家坳至旧州段(原X932522725 K20+000～K31+069)</t>
  </si>
  <si>
    <t>G320上瑞线黄果树至石头寨段（原G320上瑞线K2233+000～K2240+380）</t>
  </si>
  <si>
    <t>S315沿山至德卧公路摆金至通州段(原X944522731 K0+000～K11+538)</t>
  </si>
  <si>
    <t>S215清水铺至安龙公路毕节至杨柳湾段（原X704520502 K0+000～K15+000）</t>
  </si>
  <si>
    <t>G243开凭线大塘至重安江(原S308黎重线K205+000～K288+000段）</t>
  </si>
  <si>
    <t>S307旧州至毕节公路海子街至小坝段（原X710520502 K6+750～K9+226）</t>
  </si>
  <si>
    <t>G211银榕线思南水泥厂至邵家桥段(原S203思羊线K9+000～K20+200）</t>
  </si>
  <si>
    <t>S219河镇至金斗公路法地至德卓段（原X798520526 K12+576～K12+681、K20+781～K20+831、K42+011～K42+131）、九林头至可渡段(X792520526 K23+500～K23+700)</t>
  </si>
  <si>
    <t>S218杨梅至三江口公路线断江至火铺段（原Y057大火线K0+000～K28+000）</t>
  </si>
  <si>
    <t>S304大兴至合马公路三合至合马段（原编码Y151520382 K8+200-K8+550)</t>
  </si>
  <si>
    <t>G212兰龙线花溪区至桐木岭(原S101贵红线K22+200～K26+000)</t>
  </si>
  <si>
    <t>S106贵阳至清水铺公路大营至金龙出口段（原Y011520524 K4+000～K7+027、Y003520524 K12+900～K18+120）</t>
  </si>
  <si>
    <t>S523枫香至五马公路洪关至青坑段（原S208磨白线K195+150～K218+500）</t>
  </si>
  <si>
    <t>S215清水铺至安龙公路下山至兴仁段(原X646522322 K45+000～K53+000、K57+000～K61+000、K63+000～K72+000)</t>
  </si>
  <si>
    <t>S215清水铺至安龙公路沙子至兴仁县交界处段（原X646522324 K30+000～K43+166）</t>
  </si>
  <si>
    <t>G356湄西线猴子井至大转湾段（原S102贵烟线K304+000～K322+000）</t>
  </si>
  <si>
    <t>S216哲桩至万峰湖公路米箩至大坪地段（原X23052022 K28+000～K94+500）</t>
  </si>
  <si>
    <t>G352张巧线习水三原至土城段（原S302蒙太线K113+250～K135+000）</t>
  </si>
  <si>
    <t>S304大兴至合马公路牛郎至沙坝段(原Y033520628 K24+640～K48+386)、普觉至沙坝段(原Y014520628 K48+386～K62+580)</t>
  </si>
  <si>
    <t>S523枫香至五马公路五马坡段（原S208磨白线K181+500～K190+600）</t>
  </si>
  <si>
    <t>S218杨梅至三江口公路八担山至坪地段（原S212煤兴线K255～K275+000）</t>
  </si>
  <si>
    <t>S305万山至琊川公路大坝场镇政府至野毛溪段(原C017520624 K0+000～K23+243)</t>
  </si>
  <si>
    <t>S206新舟至四寨公路鲤鱼塘至银坑水段(原S205遵马线K66+000～K128+700）</t>
  </si>
  <si>
    <t>S308瓮洞至毕节公路邦洞至瓮洞段(原X84252262 7K0+000～K29+500）</t>
  </si>
  <si>
    <t>G211银川至榕江公路镇远至石阡段(原X011522625 K29+000～K54+000）</t>
  </si>
  <si>
    <t>S308翁洞至毕节公路白洗至响水段(原X822522623 K0+000～K16+000）</t>
  </si>
  <si>
    <t>S204浞水至佳荣公路凯里至施秉段(原X804522622 K36+000～K51+000）</t>
  </si>
  <si>
    <t>S202雪洞至从江公路剑河至太拥段(原X854522629 K0+000～K12+000）</t>
  </si>
  <si>
    <t>S204浞水至佳荣公路雷山至舟溪段(原X888522601 K0+000～K6+000）</t>
  </si>
  <si>
    <t>S207三岔河至西凉公路冯三至新华至永温段（原C416520121 K0+000～K11+967)</t>
  </si>
  <si>
    <t>S405款场至熬市公路八受至王家榜段(原Y005522628 K10+000～K22+500）</t>
  </si>
  <si>
    <t>G320上瑞线剑河至台江段（原G320上瑞线K1840+000～K1854+000）</t>
  </si>
  <si>
    <t>S316洪州至凯里公路雄水至小丹江段(原X803522634 K0+000～K20+000）</t>
  </si>
  <si>
    <t>G212兰龙线温水至习水县城段（原S302蒙太线K63+700～K94+700）</t>
  </si>
  <si>
    <t>S302洪渡至新洲公路隆兴至旧城段（原C027520325  K0+000～K7+800)</t>
  </si>
  <si>
    <t>G326秀河线龙洞至爬坎段（原G326秀河线K446+000～K451+150）</t>
  </si>
  <si>
    <t>S302洪渡至新洲公路隆兴至旧城段(原C027520325  K7+870～K27+000）</t>
  </si>
  <si>
    <t>S208赤水至开阳公路赤水长沙至习水长嵌沟段（原S208磨白线K6+100～K44+980）</t>
  </si>
  <si>
    <t>S302洪渡至新洲公路海龙至三江桥段（原X325520324  K0+000～K4+092)</t>
  </si>
  <si>
    <t>S303沿河至土城公路泉子堡至河渡段（原Y006520324  K0+000～K12+730)</t>
  </si>
  <si>
    <t>S218断江至三江口公路鲁布格至岔江段（原C312522301 K10+750～K10+780、K11+350～K11+431）</t>
  </si>
  <si>
    <t>G326秀河线白家哨段（原G326秀河线K605+500-K605+800）</t>
  </si>
  <si>
    <t>S216哲桩至万峰湖公路马岭至普安段（原X632522323 K50+000～K70+910)</t>
  </si>
  <si>
    <t>S206新舟至四寨公路平塘至者密段(原X990522727 K12+000～K22+388)</t>
  </si>
  <si>
    <t>G243开凭线正安三江至土坪段（原S207石遵线K66+280～K129+700）</t>
  </si>
  <si>
    <t>S308翁洞至毕节公路坝子至达溪段（原X714520521 K0+000～K9+000）</t>
  </si>
  <si>
    <t>贵州省</t>
  </si>
  <si>
    <t>腾冲西部客运站</t>
  </si>
  <si>
    <t>富宁铁路汽车客运站</t>
  </si>
  <si>
    <t>G324福昆线K2483+224～K2494+224灾毁恢复重建项目</t>
  </si>
  <si>
    <t>G215马鬃山-宁洱688.264～699.926灾毁恢复重建项目工程</t>
  </si>
  <si>
    <t>G357东山-泸水930.429～931.367灾毁恢复重建项目工程</t>
  </si>
  <si>
    <t>G219喀纳斯-东兴K1826+067～K1830+787灾毁恢复重建项目工程</t>
  </si>
  <si>
    <t>G219喀纳斯-东兴K1727+831-K1727+857、K1745+217-K1743+467、K1800+145-K1795+937灾毁恢复重建项目工程</t>
  </si>
  <si>
    <t>G227张掖-孟连K615+281-K624+231、K747+001-K747+018灾毁恢复重建项目工程</t>
  </si>
  <si>
    <t>G215马鬃山-宁洱K742+280～K742+340灾毁恢复重建项目工程</t>
  </si>
  <si>
    <t>G214西宁-澜沧K2781+278～K2781+378、K2826+628～K2826+728灾毁恢复重建项目工程</t>
  </si>
  <si>
    <t>G215线K328+593～K339+993灾毁恢复重建项目</t>
  </si>
  <si>
    <t>G247 景泰-昭通K193.468～K194.378灾毁恢复重建项目</t>
  </si>
  <si>
    <t>G246 遂宁-麻栗坡K94.798～115.145灾毁恢复重建项目</t>
  </si>
  <si>
    <t>G214西宁-澜沧公路K2545+133～K2559+673灾毁恢复重建项目工程</t>
  </si>
  <si>
    <t>G214线K1797+500～K1914+000灾毁修复重建项目</t>
  </si>
  <si>
    <t>G214线K2119+000～K2158+682灾毁修复重建项目</t>
  </si>
  <si>
    <t>G323瑞金-清水河K796+241～K823+451灾毁恢复重建项目</t>
  </si>
  <si>
    <t>G245巴中—金平K404+792～K427+201灾毁恢复重建项目</t>
  </si>
  <si>
    <t xml:space="preserve"> G248甘肃-马关 K888+375～K889+935灾毁恢复重建项目</t>
  </si>
  <si>
    <t xml:space="preserve"> G323瑞金—清水河 K194+388～K211+368灾毁恢复重建项目</t>
  </si>
  <si>
    <t>G352张家界至巧家K269+616～K277+899灾毁恢复重建项目</t>
  </si>
  <si>
    <t>G227楚姚线K0～K29+392灾毁恢复重建项目</t>
  </si>
  <si>
    <t>G248 新杨公路K198+880～K243+381灾毁恢复重建项目</t>
  </si>
  <si>
    <t>G248兰州-马关K582+127～K600+127灾毁恢复重建项目</t>
  </si>
  <si>
    <t>G248兰州-马关K101+611～K110+811灾毁恢复重建项目</t>
  </si>
  <si>
    <t>G248兰州-马关K497+000～K501+000灾毁恢复重建项目</t>
  </si>
  <si>
    <t>G248兰州-马关K502+700～K505+000灾毁恢复重建项目</t>
  </si>
  <si>
    <t>G219喀纳斯—东兴K29+177～K72+934灾毁恢复重建项目</t>
  </si>
  <si>
    <t>S231剑川-北斗K44+200~K96+000灾毁恢复重建项目工程</t>
  </si>
  <si>
    <t>S231剑川-北斗K99+200～K187+000灾毁恢复重建项目工程</t>
  </si>
  <si>
    <t>S218马鹿田-安乐0～37.4灾毁恢复重建项目工程</t>
  </si>
  <si>
    <t>S327景谷-沧源K100+280～K100+304灾毁恢复重建项目</t>
  </si>
  <si>
    <t>S235施甸-军赛K0+000～K18+000灾毁恢复重建项目</t>
  </si>
  <si>
    <t xml:space="preserve">S323龙陵-芒市公路K147+900～K149+600灾毁恢复重建项目    </t>
  </si>
  <si>
    <t>S212线K0+000～K23+689独龙江隧道应急救援辅助道路路基路面恢复</t>
  </si>
  <si>
    <t>S232线K11+123～K30+950灾毁恢复重建项目</t>
  </si>
  <si>
    <t>S302 伍德（镇雄）-洛泽河K195.8～233.233灾毁恢复重建项目</t>
  </si>
  <si>
    <t>S325勐永-永德公路K88.035～K118.035灾毁恢复重建项目</t>
  </si>
  <si>
    <t>S325勐永-永德公路K30.260～K66.660灾毁恢复重建项目</t>
  </si>
  <si>
    <t>S207香格里拉—永仁线灾毁恢复重建项目K285+755—+909</t>
  </si>
  <si>
    <t>S310盘溪-玉溪K59+200～K66+100灾毁恢复重建项目</t>
  </si>
  <si>
    <t>S218杨林—路局K188+082～K201+879灾毁恢复重建项目</t>
  </si>
  <si>
    <t>S227元谋-西舍路K66+500-K66+650灾毁恢复重建项目</t>
  </si>
  <si>
    <t>S227元谋-西舍路K61+200-K61+300灾毁恢复重建项目</t>
  </si>
  <si>
    <t xml:space="preserve"> S242西畴-河口 K328+887～K366+887灾毁恢复重建项目</t>
  </si>
  <si>
    <t xml:space="preserve"> S313屏边—麻栗坡 K182+700～K212+700灾毁恢复重建项目</t>
  </si>
  <si>
    <t>S324盈江（盏西）—那邦K67+471～K108+203灾毁恢复重建项目</t>
  </si>
  <si>
    <t>S354羊拉公路K0+000～K145+652灾毁恢复重建项目</t>
  </si>
  <si>
    <t>S208放拉线K0+000～K37+092灾毁恢复重建项目</t>
  </si>
  <si>
    <t>S209龙源路K23+268～K53+303灾毁恢复重建项目</t>
  </si>
  <si>
    <t>S224景东（漫湾）-振太－普洱（南屏)K10～K110灾毁恢复重建项目</t>
  </si>
  <si>
    <t>S244姚安-勐甸K49+76～K75+63)灾毁恢复重建项目</t>
  </si>
  <si>
    <t>S201兴文-黑树K0+000～K171+657灾毁恢复重建项目</t>
  </si>
  <si>
    <t>S214东屯－罗平八大河K32+100～K40+375灾毁恢复重建项目</t>
  </si>
  <si>
    <t>S218 高二线K380～K387灾毁恢复重建项目</t>
  </si>
  <si>
    <t>S221弥河线K41+124～K131+700灾毁恢复重建项目</t>
  </si>
  <si>
    <t>S232老窝-永德K145+096～K182+630灾毁恢复重建项目</t>
  </si>
  <si>
    <t>S316船房-营盘公路K442+300～K447+100、K451+500～K454+800、K458+700～K462+800灾毁恢复重建项目</t>
  </si>
  <si>
    <t>S235施甸—军赛K156+176～K186+016灾毁恢复重建项目</t>
  </si>
  <si>
    <t>S102昆富线K395+082～K453+771灾毁恢复重建项目</t>
  </si>
  <si>
    <t>S242西河线K119+368～K120+640灾毁恢复重建项目</t>
  </si>
  <si>
    <t>S240以且-维摩K73+000～K83+000灾毁恢复重建项目</t>
  </si>
  <si>
    <t>S214东屯－罗平八大河K237+653～K304+096灾毁恢复重建项目</t>
  </si>
  <si>
    <t>云南省</t>
  </si>
  <si>
    <t>G318线K4010-K4158段公路灾毁恢复重建工程</t>
  </si>
  <si>
    <t>西藏自治区</t>
  </si>
  <si>
    <t>眉县物流园区</t>
  </si>
  <si>
    <t>府谷汽车客运站</t>
  </si>
  <si>
    <t>G210线K720+700～K722+500</t>
  </si>
  <si>
    <t>G210线K722+900～K727+550</t>
  </si>
  <si>
    <t>G210线K744+500～K748+605</t>
  </si>
  <si>
    <t>G210线K748+720～K750+577</t>
  </si>
  <si>
    <t>G310线K1002+768～K1003+220</t>
  </si>
  <si>
    <t>S107线K33+500～K36+400</t>
  </si>
  <si>
    <t>S107线K38+200～K39+847</t>
  </si>
  <si>
    <t>S210线K189+600～K207+000</t>
  </si>
  <si>
    <t>陕西省</t>
  </si>
  <si>
    <t>兰州货运西站</t>
  </si>
  <si>
    <t>嘉峪关市综合客运枢纽中心</t>
  </si>
  <si>
    <t>永昌县客运中心</t>
  </si>
  <si>
    <t>白银汽车东站</t>
  </si>
  <si>
    <t>S215线嘉峪关段</t>
  </si>
  <si>
    <t>G312线酒泉段</t>
  </si>
  <si>
    <t>G109线白银段</t>
  </si>
  <si>
    <t>S209线定西段</t>
  </si>
  <si>
    <t>G310线天水段</t>
  </si>
  <si>
    <t>S207线天水段</t>
  </si>
  <si>
    <t>G213线临夏段</t>
  </si>
  <si>
    <t>G213线甘南段</t>
  </si>
  <si>
    <t>甘肃省</t>
  </si>
  <si>
    <t>宁夏自治区</t>
  </si>
  <si>
    <t>阿拉山口综合保税区多式联运物流园</t>
  </si>
  <si>
    <t>霍尔果斯口岸国际物流园</t>
  </si>
  <si>
    <t>塔什库尔干县旅游汽车客运站</t>
  </si>
  <si>
    <t>新和县中心客运站</t>
  </si>
  <si>
    <t>新疆自治区</t>
  </si>
  <si>
    <t>车辆购置税收入补助地方用于一般公路建设项目小计</t>
    <phoneticPr fontId="2" type="noConversion"/>
  </si>
  <si>
    <t>普通国省道服务区</t>
    <phoneticPr fontId="2" type="noConversion"/>
  </si>
  <si>
    <t>车辆购置税收入补助地方用于交通运输重点项目小计</t>
    <phoneticPr fontId="2" type="noConversion"/>
  </si>
  <si>
    <t>天津市</t>
    <phoneticPr fontId="2" type="noConversion"/>
  </si>
  <si>
    <t>河北省</t>
    <phoneticPr fontId="2" type="noConversion"/>
  </si>
  <si>
    <t>吕梁境内省道岢大线K156+700-K156+850段、K182+500处水毁恢复工程</t>
    <phoneticPr fontId="2" type="noConversion"/>
  </si>
  <si>
    <t>农村公路村道危桥（隧）改造</t>
    <phoneticPr fontId="2" type="noConversion"/>
  </si>
  <si>
    <t>大连市</t>
    <phoneticPr fontId="2" type="noConversion"/>
  </si>
  <si>
    <t>S205石通线修正大桥至西昌互通段</t>
    <phoneticPr fontId="2" type="noConversion"/>
  </si>
  <si>
    <t>S205石通线佐安葡萄酒厂至西热大桥段</t>
    <phoneticPr fontId="2" type="noConversion"/>
  </si>
  <si>
    <t>S205石通线人民桥至五道江桥段</t>
    <phoneticPr fontId="2" type="noConversion"/>
  </si>
  <si>
    <t>吉林省交通运输厅</t>
    <phoneticPr fontId="2" type="noConversion"/>
  </si>
  <si>
    <t>黑龙江省交通运输厅</t>
    <phoneticPr fontId="2" type="noConversion"/>
  </si>
  <si>
    <t>江苏省合计</t>
    <phoneticPr fontId="2" type="noConversion"/>
  </si>
  <si>
    <t>江苏省交通运输厅</t>
    <phoneticPr fontId="2" type="noConversion"/>
  </si>
  <si>
    <t>浙江省交通运输厅</t>
    <phoneticPr fontId="2" type="noConversion"/>
  </si>
  <si>
    <t>舟山市金塘上岙至金塘互通疏港公路（顾家岭至北部围垦段）</t>
    <phoneticPr fontId="2" type="noConversion"/>
  </si>
  <si>
    <t>G330灾毁恢复重建项目（原S103线K175+700-K183+300 K196+200-K197+000 K208+000-K209+470）</t>
    <phoneticPr fontId="2" type="noConversion"/>
  </si>
  <si>
    <t>G206灾毁恢复重建项目（原G206线K1298+000-K1300+000 K1310+800-K1314+800 K1318+000-K1320+000）</t>
    <phoneticPr fontId="2" type="noConversion"/>
  </si>
  <si>
    <t>安徽省交通运输厅</t>
    <phoneticPr fontId="2" type="noConversion"/>
  </si>
  <si>
    <t>福建省交通运输厅</t>
    <phoneticPr fontId="2" type="noConversion"/>
  </si>
  <si>
    <t>厦门市交通运输局</t>
    <phoneticPr fontId="2" type="noConversion"/>
  </si>
  <si>
    <t>江西省交通运输厅</t>
    <phoneticPr fontId="2" type="noConversion"/>
  </si>
  <si>
    <t>山东省交通运输厅</t>
    <phoneticPr fontId="2" type="noConversion"/>
  </si>
  <si>
    <t>青岛市</t>
    <phoneticPr fontId="2" type="noConversion"/>
  </si>
  <si>
    <t>河南省交通运输厅</t>
    <phoneticPr fontId="2" type="noConversion"/>
  </si>
  <si>
    <t>湖北省交通运输厅</t>
    <phoneticPr fontId="2" type="noConversion"/>
  </si>
  <si>
    <t>湖南省交通运输厅</t>
    <phoneticPr fontId="2" type="noConversion"/>
  </si>
  <si>
    <t>S339线兴宁市大坪圩至回龙段路面改造工程（K0+000~K5+820）</t>
    <phoneticPr fontId="2" type="noConversion"/>
  </si>
  <si>
    <t>S243线康禾曲龙至长岌段（K63+278～K71+778）</t>
    <phoneticPr fontId="2" type="noConversion"/>
  </si>
  <si>
    <t>广东省交通运输厅</t>
    <phoneticPr fontId="2" type="noConversion"/>
  </si>
  <si>
    <t>广西自治区交通运输厅</t>
    <phoneticPr fontId="2" type="noConversion"/>
  </si>
  <si>
    <t>海南省合计</t>
    <phoneticPr fontId="2" type="noConversion"/>
  </si>
  <si>
    <t>海南省交通运输厅</t>
    <phoneticPr fontId="2" type="noConversion"/>
  </si>
  <si>
    <t>重庆市合计</t>
    <phoneticPr fontId="2" type="noConversion"/>
  </si>
  <si>
    <t>重庆市交通运输委员会</t>
    <phoneticPr fontId="2" type="noConversion"/>
  </si>
  <si>
    <t>四川省交通运输厅</t>
    <phoneticPr fontId="2" type="noConversion"/>
  </si>
  <si>
    <t>贵州省交通运输厅</t>
    <phoneticPr fontId="2" type="noConversion"/>
  </si>
  <si>
    <t>建制村通硬化路</t>
    <phoneticPr fontId="2" type="noConversion"/>
  </si>
  <si>
    <t>S328线K4+400～K30+200灾毁恢复重建项目</t>
    <phoneticPr fontId="2" type="noConversion"/>
  </si>
  <si>
    <t>云南省交通运输厅</t>
    <phoneticPr fontId="2" type="noConversion"/>
  </si>
  <si>
    <t>西藏自治区交通运输厅</t>
    <phoneticPr fontId="2" type="noConversion"/>
  </si>
  <si>
    <t>陕西省交通运输厅</t>
    <phoneticPr fontId="2" type="noConversion"/>
  </si>
  <si>
    <t>陕西省</t>
    <phoneticPr fontId="2" type="noConversion"/>
  </si>
  <si>
    <t>甘肃省交通运输厅</t>
    <phoneticPr fontId="2" type="noConversion"/>
  </si>
  <si>
    <t>青海省</t>
    <phoneticPr fontId="2" type="noConversion"/>
  </si>
  <si>
    <t>宁夏自治区</t>
    <phoneticPr fontId="2" type="noConversion"/>
  </si>
  <si>
    <t>新疆自治区交通运输厅</t>
    <phoneticPr fontId="2" type="noConversion"/>
  </si>
  <si>
    <t>附件4：</t>
    <phoneticPr fontId="2" type="noConversion"/>
  </si>
  <si>
    <t>2017年车辆购置税收入补助地方资金（第三批）支出预算表</t>
    <phoneticPr fontId="2" type="noConversion"/>
  </si>
  <si>
    <t>山西省合计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</si>
</sst>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#,##0.00_);[Red]\(#,##0.00\)"/>
  </numFmts>
  <fonts count="18">
    <font>
      <sz val="11"/>
      <color theme="1"/>
      <name val="宋体"/>
      <family val="2"/>
      <scheme val="minor"/>
    </font>
    <font>
      <sz val="12"/>
      <name val="Times New Roman"/>
      <family val="1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Arial"/>
      <family val="2"/>
    </font>
    <font>
      <sz val="12"/>
      <name val="仿宋_GB2312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1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" fillId="0" borderId="0" applyProtection="0"/>
    <xf numFmtId="0" fontId="6" fillId="0" borderId="0"/>
  </cellStyleXfs>
  <cellXfs count="44">
    <xf numFmtId="0" fontId="0" fillId="0" borderId="0" xfId="0"/>
    <xf numFmtId="0" fontId="0" fillId="0" borderId="0" xfId="0" applyFont="1" applyFill="1" applyBorder="1" applyAlignment="1">
      <alignment horizontal="left" vertical="center" wrapText="1"/>
    </xf>
    <xf numFmtId="176" fontId="5" fillId="0" borderId="0" xfId="2" applyNumberFormat="1" applyFont="1" applyFill="1" applyBorder="1" applyAlignment="1">
      <alignment horizontal="right" vertical="center" wrapText="1"/>
    </xf>
    <xf numFmtId="176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right" vertical="center" wrapText="1"/>
    </xf>
    <xf numFmtId="0" fontId="8" fillId="0" borderId="0" xfId="0" applyFont="1" applyAlignment="1">
      <alignment wrapText="1"/>
    </xf>
    <xf numFmtId="176" fontId="11" fillId="0" borderId="3" xfId="0" applyNumberFormat="1" applyFont="1" applyBorder="1" applyAlignment="1">
      <alignment horizontal="right" vertical="center" wrapText="1"/>
    </xf>
    <xf numFmtId="176" fontId="12" fillId="0" borderId="1" xfId="0" applyNumberFormat="1" applyFont="1" applyBorder="1" applyAlignment="1">
      <alignment horizontal="left" vertical="center" wrapText="1"/>
    </xf>
    <xf numFmtId="176" fontId="13" fillId="0" borderId="1" xfId="0" applyNumberFormat="1" applyFont="1" applyBorder="1" applyAlignment="1" applyProtection="1">
      <alignment horizontal="right" wrapText="1"/>
      <protection locked="0"/>
    </xf>
    <xf numFmtId="176" fontId="8" fillId="0" borderId="1" xfId="0" applyNumberFormat="1" applyFont="1" applyBorder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176" fontId="11" fillId="0" borderId="1" xfId="0" applyNumberFormat="1" applyFont="1" applyBorder="1" applyAlignment="1" applyProtection="1">
      <alignment horizontal="right" vertical="center" wrapText="1"/>
      <protection locked="0"/>
    </xf>
    <xf numFmtId="176" fontId="13" fillId="0" borderId="1" xfId="0" applyNumberFormat="1" applyFont="1" applyBorder="1" applyAlignment="1" applyProtection="1">
      <alignment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justify" vertical="center" wrapText="1"/>
      <protection locked="0"/>
    </xf>
    <xf numFmtId="176" fontId="15" fillId="2" borderId="1" xfId="0" applyNumberFormat="1" applyFont="1" applyFill="1" applyBorder="1" applyAlignment="1" applyProtection="1">
      <alignment horizontal="right" vertical="center" wrapText="1"/>
      <protection locked="0"/>
    </xf>
    <xf numFmtId="176" fontId="16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Alignment="1" applyProtection="1">
      <alignment wrapText="1"/>
      <protection locked="0"/>
    </xf>
    <xf numFmtId="176" fontId="16" fillId="0" borderId="1" xfId="0" applyNumberFormat="1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Alignment="1" applyProtection="1">
      <alignment horizontal="justify" vertical="center" wrapText="1"/>
      <protection locked="0"/>
    </xf>
    <xf numFmtId="176" fontId="15" fillId="0" borderId="1" xfId="0" applyNumberFormat="1" applyFont="1" applyBorder="1" applyAlignment="1" applyProtection="1">
      <alignment horizontal="right" vertical="center" wrapText="1"/>
      <protection locked="0"/>
    </xf>
    <xf numFmtId="0" fontId="14" fillId="0" borderId="1" xfId="0" applyFont="1" applyBorder="1" applyAlignment="1" applyProtection="1">
      <alignment horizontal="justify" vertical="center" wrapText="1"/>
      <protection locked="0"/>
    </xf>
    <xf numFmtId="0" fontId="17" fillId="0" borderId="1" xfId="0" applyFont="1" applyBorder="1" applyAlignment="1" applyProtection="1">
      <alignment wrapText="1"/>
      <protection locked="0"/>
    </xf>
    <xf numFmtId="176" fontId="8" fillId="0" borderId="1" xfId="0" applyNumberFormat="1" applyFont="1" applyBorder="1" applyAlignment="1" applyProtection="1">
      <alignment horizontal="right" wrapText="1"/>
      <protection locked="0"/>
    </xf>
    <xf numFmtId="176" fontId="14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Font="1" applyAlignment="1">
      <alignment horizontal="center" wrapText="1"/>
    </xf>
    <xf numFmtId="176" fontId="0" fillId="0" borderId="0" xfId="0" applyNumberFormat="1" applyAlignment="1">
      <alignment horizontal="right" wrapText="1"/>
    </xf>
    <xf numFmtId="0" fontId="7" fillId="0" borderId="0" xfId="0" applyFont="1" applyFill="1" applyBorder="1" applyAlignment="1">
      <alignment horizontal="left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16" fillId="2" borderId="1" xfId="0" applyNumberFormat="1" applyFont="1" applyFill="1" applyBorder="1" applyAlignment="1" applyProtection="1">
      <alignment horizontal="right" vertical="center" wrapText="1"/>
      <protection locked="0"/>
    </xf>
    <xf numFmtId="177" fontId="13" fillId="0" borderId="1" xfId="0" applyNumberFormat="1" applyFont="1" applyBorder="1" applyAlignment="1" applyProtection="1">
      <alignment wrapText="1"/>
      <protection locked="0"/>
    </xf>
    <xf numFmtId="177" fontId="16" fillId="0" borderId="1" xfId="0" applyNumberFormat="1" applyFont="1" applyBorder="1" applyAlignment="1" applyProtection="1">
      <alignment horizontal="right" vertical="center" wrapText="1"/>
      <protection locked="0"/>
    </xf>
    <xf numFmtId="177" fontId="15" fillId="0" borderId="1" xfId="0" applyNumberFormat="1" applyFont="1" applyBorder="1" applyAlignment="1" applyProtection="1">
      <alignment horizontal="right" vertical="center" wrapText="1"/>
      <protection locked="0"/>
    </xf>
    <xf numFmtId="177" fontId="8" fillId="0" borderId="1" xfId="0" applyNumberFormat="1" applyFont="1" applyBorder="1" applyAlignment="1" applyProtection="1">
      <alignment wrapText="1"/>
      <protection locked="0"/>
    </xf>
    <xf numFmtId="177" fontId="15" fillId="2" borderId="1" xfId="0" applyNumberFormat="1" applyFont="1" applyFill="1" applyBorder="1" applyAlignment="1" applyProtection="1">
      <alignment horizontal="right" vertical="center" wrapText="1"/>
      <protection locked="0"/>
    </xf>
  </cellXfs>
  <cellStyles count="7">
    <cellStyle name="常规" xfId="0" builtinId="0"/>
    <cellStyle name="常规 10 3" xfId="4"/>
    <cellStyle name="常规 12 2" xfId="5"/>
    <cellStyle name="常规 2" xfId="6"/>
    <cellStyle name="常规 3 2" xfId="3"/>
    <cellStyle name="常规_北京 3" xfId="2"/>
    <cellStyle name="普通_活用表_亿元表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view="pageBreakPreview" zoomScaleSheetLayoutView="100" workbookViewId="0">
      <selection activeCell="C4" sqref="C4:C5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2.6" customHeight="1">
      <c r="A5" s="37"/>
      <c r="B5" s="35"/>
      <c r="C5" s="35"/>
      <c r="D5" s="9"/>
      <c r="E5" s="10" t="s">
        <v>82</v>
      </c>
    </row>
    <row r="6" spans="1:5" s="13" customFormat="1">
      <c r="A6" s="33" t="s">
        <v>83</v>
      </c>
      <c r="B6" s="33"/>
      <c r="C6" s="33"/>
      <c r="D6" s="14">
        <f>D7</f>
        <v>2180</v>
      </c>
      <c r="E6" s="12"/>
    </row>
    <row r="7" spans="1:5" s="13" customFormat="1">
      <c r="A7" s="16"/>
      <c r="B7" s="34" t="s">
        <v>84</v>
      </c>
      <c r="C7" s="34"/>
      <c r="D7" s="14">
        <f>SUM(D8:D9)</f>
        <v>2180</v>
      </c>
      <c r="E7" s="12"/>
    </row>
    <row r="8" spans="1:5" s="13" customFormat="1">
      <c r="A8" s="16">
        <v>1</v>
      </c>
      <c r="B8" s="16" t="s">
        <v>85</v>
      </c>
      <c r="C8" s="17" t="s">
        <v>86</v>
      </c>
      <c r="D8" s="18">
        <v>280</v>
      </c>
      <c r="E8" s="12"/>
    </row>
    <row r="9" spans="1:5" s="13" customFormat="1">
      <c r="A9" s="16">
        <v>2</v>
      </c>
      <c r="B9" s="16" t="s">
        <v>85</v>
      </c>
      <c r="C9" s="17" t="s">
        <v>87</v>
      </c>
      <c r="D9" s="18">
        <v>1900</v>
      </c>
      <c r="E9" s="12"/>
    </row>
  </sheetData>
  <mergeCells count="8">
    <mergeCell ref="A1:B1"/>
    <mergeCell ref="D4:E4"/>
    <mergeCell ref="A6:C6"/>
    <mergeCell ref="B7:C7"/>
    <mergeCell ref="C4:C5"/>
    <mergeCell ref="A2:D2"/>
    <mergeCell ref="A4:A5"/>
    <mergeCell ref="B4:B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7"/>
  <sheetViews>
    <sheetView view="pageBreakPreview" zoomScale="80" zoomScaleSheetLayoutView="80" workbookViewId="0">
      <selection activeCell="A2" sqref="A2:D2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7.45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688</v>
      </c>
      <c r="B6" s="33"/>
      <c r="C6" s="33"/>
      <c r="D6" s="19">
        <f>D7+D14</f>
        <v>16323</v>
      </c>
      <c r="E6" s="15"/>
    </row>
    <row r="7" spans="1:5" s="20" customFormat="1">
      <c r="A7" s="16"/>
      <c r="B7" s="34" t="s">
        <v>677</v>
      </c>
      <c r="C7" s="34"/>
      <c r="D7" s="21">
        <f>SUBTOTAL(9,D8:D13)</f>
        <v>7418</v>
      </c>
      <c r="E7" s="15"/>
    </row>
    <row r="8" spans="1:5" s="13" customFormat="1">
      <c r="A8" s="16">
        <v>1</v>
      </c>
      <c r="B8" s="16" t="s">
        <v>37</v>
      </c>
      <c r="C8" s="24" t="s">
        <v>188</v>
      </c>
      <c r="D8" s="23">
        <v>868</v>
      </c>
      <c r="E8" s="12"/>
    </row>
    <row r="9" spans="1:5" s="13" customFormat="1">
      <c r="A9" s="16">
        <v>2</v>
      </c>
      <c r="B9" s="16" t="s">
        <v>37</v>
      </c>
      <c r="C9" s="24" t="s">
        <v>189</v>
      </c>
      <c r="D9" s="23">
        <v>2000</v>
      </c>
      <c r="E9" s="12"/>
    </row>
    <row r="10" spans="1:5" s="13" customFormat="1">
      <c r="A10" s="16">
        <v>3</v>
      </c>
      <c r="B10" s="16" t="s">
        <v>37</v>
      </c>
      <c r="C10" s="22" t="s">
        <v>190</v>
      </c>
      <c r="D10" s="23">
        <v>2500</v>
      </c>
      <c r="E10" s="12"/>
    </row>
    <row r="11" spans="1:5" s="13" customFormat="1">
      <c r="A11" s="16">
        <v>4</v>
      </c>
      <c r="B11" s="16" t="s">
        <v>37</v>
      </c>
      <c r="C11" s="24" t="s">
        <v>191</v>
      </c>
      <c r="D11" s="23">
        <v>800</v>
      </c>
      <c r="E11" s="12"/>
    </row>
    <row r="12" spans="1:5" s="13" customFormat="1">
      <c r="A12" s="16">
        <v>5</v>
      </c>
      <c r="B12" s="16" t="s">
        <v>37</v>
      </c>
      <c r="C12" s="24" t="s">
        <v>1</v>
      </c>
      <c r="D12" s="23">
        <v>250</v>
      </c>
      <c r="E12" s="12"/>
    </row>
    <row r="13" spans="1:5" s="13" customFormat="1" ht="27">
      <c r="A13" s="16">
        <v>6</v>
      </c>
      <c r="B13" s="16" t="s">
        <v>689</v>
      </c>
      <c r="C13" s="17" t="s">
        <v>192</v>
      </c>
      <c r="D13" s="18">
        <v>1000</v>
      </c>
      <c r="E13" s="12"/>
    </row>
    <row r="14" spans="1:5" s="20" customFormat="1">
      <c r="A14" s="16"/>
      <c r="B14" s="34" t="s">
        <v>675</v>
      </c>
      <c r="C14" s="34"/>
      <c r="D14" s="19">
        <f>SUM(D15:D17)</f>
        <v>8905</v>
      </c>
      <c r="E14" s="15"/>
    </row>
    <row r="15" spans="1:5" s="13" customFormat="1">
      <c r="A15" s="16">
        <v>7</v>
      </c>
      <c r="B15" s="16" t="s">
        <v>193</v>
      </c>
      <c r="C15" s="17" t="s">
        <v>676</v>
      </c>
      <c r="D15" s="18">
        <v>905</v>
      </c>
      <c r="E15" s="12"/>
    </row>
    <row r="16" spans="1:5" s="13" customFormat="1">
      <c r="A16" s="16">
        <v>8</v>
      </c>
      <c r="B16" s="16" t="s">
        <v>193</v>
      </c>
      <c r="C16" s="17" t="s">
        <v>131</v>
      </c>
      <c r="D16" s="18">
        <v>4000</v>
      </c>
      <c r="E16" s="12"/>
    </row>
    <row r="17" spans="1:5" s="13" customFormat="1">
      <c r="A17" s="16">
        <v>9</v>
      </c>
      <c r="B17" s="16" t="s">
        <v>193</v>
      </c>
      <c r="C17" s="17" t="s">
        <v>681</v>
      </c>
      <c r="D17" s="18">
        <v>4000</v>
      </c>
      <c r="E17" s="12"/>
    </row>
  </sheetData>
  <mergeCells count="9">
    <mergeCell ref="B14:C14"/>
    <mergeCell ref="A6:C6"/>
    <mergeCell ref="B7:C7"/>
    <mergeCell ref="A1:B1"/>
    <mergeCell ref="D4:E4"/>
    <mergeCell ref="A2:D2"/>
    <mergeCell ref="A4:A5"/>
    <mergeCell ref="B4:B5"/>
    <mergeCell ref="C4:C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59"/>
  <sheetViews>
    <sheetView view="pageBreakPreview" zoomScale="80" zoomScaleSheetLayoutView="80" workbookViewId="0">
      <selection activeCell="A2" sqref="A2:D2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3.9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66</v>
      </c>
      <c r="B6" s="33"/>
      <c r="C6" s="33"/>
      <c r="D6" s="19">
        <f>D7+D53</f>
        <v>52894</v>
      </c>
      <c r="E6" s="15"/>
    </row>
    <row r="7" spans="1:5" s="13" customFormat="1">
      <c r="A7" s="16"/>
      <c r="B7" s="34" t="s">
        <v>677</v>
      </c>
      <c r="C7" s="34"/>
      <c r="D7" s="21">
        <f>SUBTOTAL(9,D8:D52)</f>
        <v>41439</v>
      </c>
      <c r="E7" s="12"/>
    </row>
    <row r="8" spans="1:5" s="13" customFormat="1">
      <c r="A8" s="16">
        <v>1</v>
      </c>
      <c r="B8" s="16" t="s">
        <v>690</v>
      </c>
      <c r="C8" s="22" t="s">
        <v>194</v>
      </c>
      <c r="D8" s="23">
        <v>3000</v>
      </c>
      <c r="E8" s="12"/>
    </row>
    <row r="9" spans="1:5" s="13" customFormat="1">
      <c r="A9" s="16">
        <v>2</v>
      </c>
      <c r="B9" s="16" t="s">
        <v>38</v>
      </c>
      <c r="C9" s="22" t="s">
        <v>691</v>
      </c>
      <c r="D9" s="23">
        <v>2499</v>
      </c>
      <c r="E9" s="12"/>
    </row>
    <row r="10" spans="1:5" s="13" customFormat="1">
      <c r="A10" s="16">
        <v>3</v>
      </c>
      <c r="B10" s="16" t="s">
        <v>38</v>
      </c>
      <c r="C10" s="22" t="s">
        <v>195</v>
      </c>
      <c r="D10" s="23">
        <v>2500</v>
      </c>
      <c r="E10" s="12"/>
    </row>
    <row r="11" spans="1:5" s="13" customFormat="1">
      <c r="A11" s="16">
        <v>4</v>
      </c>
      <c r="B11" s="16" t="s">
        <v>38</v>
      </c>
      <c r="C11" s="22" t="s">
        <v>196</v>
      </c>
      <c r="D11" s="23">
        <v>2500</v>
      </c>
      <c r="E11" s="12"/>
    </row>
    <row r="12" spans="1:5" s="13" customFormat="1">
      <c r="A12" s="16">
        <v>5</v>
      </c>
      <c r="B12" s="16" t="s">
        <v>38</v>
      </c>
      <c r="C12" s="24" t="s">
        <v>197</v>
      </c>
      <c r="D12" s="23">
        <v>460</v>
      </c>
      <c r="E12" s="12"/>
    </row>
    <row r="13" spans="1:5" s="13" customFormat="1">
      <c r="A13" s="16">
        <v>6</v>
      </c>
      <c r="B13" s="16" t="s">
        <v>38</v>
      </c>
      <c r="C13" s="24" t="s">
        <v>198</v>
      </c>
      <c r="D13" s="23">
        <v>480</v>
      </c>
      <c r="E13" s="12"/>
    </row>
    <row r="14" spans="1:5" s="13" customFormat="1">
      <c r="A14" s="16">
        <v>7</v>
      </c>
      <c r="B14" s="16" t="s">
        <v>38</v>
      </c>
      <c r="C14" s="17" t="s">
        <v>199</v>
      </c>
      <c r="D14" s="18">
        <v>1000</v>
      </c>
      <c r="E14" s="12"/>
    </row>
    <row r="15" spans="1:5" s="13" customFormat="1">
      <c r="A15" s="16">
        <v>8</v>
      </c>
      <c r="B15" s="16" t="s">
        <v>38</v>
      </c>
      <c r="C15" s="17" t="s">
        <v>200</v>
      </c>
      <c r="D15" s="18">
        <v>1750</v>
      </c>
      <c r="E15" s="12"/>
    </row>
    <row r="16" spans="1:5" s="13" customFormat="1">
      <c r="A16" s="16">
        <v>9</v>
      </c>
      <c r="B16" s="16" t="s">
        <v>38</v>
      </c>
      <c r="C16" s="17" t="s">
        <v>201</v>
      </c>
      <c r="D16" s="18">
        <v>1000</v>
      </c>
      <c r="E16" s="12"/>
    </row>
    <row r="17" spans="1:5" s="13" customFormat="1">
      <c r="A17" s="16">
        <v>10</v>
      </c>
      <c r="B17" s="16" t="s">
        <v>38</v>
      </c>
      <c r="C17" s="17" t="s">
        <v>202</v>
      </c>
      <c r="D17" s="18">
        <v>1100</v>
      </c>
      <c r="E17" s="12"/>
    </row>
    <row r="18" spans="1:5" s="13" customFormat="1">
      <c r="A18" s="16">
        <v>11</v>
      </c>
      <c r="B18" s="16" t="s">
        <v>38</v>
      </c>
      <c r="C18" s="17" t="s">
        <v>203</v>
      </c>
      <c r="D18" s="18">
        <v>800</v>
      </c>
      <c r="E18" s="12"/>
    </row>
    <row r="19" spans="1:5" s="13" customFormat="1">
      <c r="A19" s="16">
        <v>12</v>
      </c>
      <c r="B19" s="16" t="s">
        <v>38</v>
      </c>
      <c r="C19" s="17" t="s">
        <v>204</v>
      </c>
      <c r="D19" s="18">
        <v>1000</v>
      </c>
      <c r="E19" s="12"/>
    </row>
    <row r="20" spans="1:5" s="13" customFormat="1">
      <c r="A20" s="16">
        <v>13</v>
      </c>
      <c r="B20" s="16" t="s">
        <v>38</v>
      </c>
      <c r="C20" s="17" t="s">
        <v>205</v>
      </c>
      <c r="D20" s="18">
        <v>300</v>
      </c>
      <c r="E20" s="12"/>
    </row>
    <row r="21" spans="1:5" s="13" customFormat="1">
      <c r="A21" s="16">
        <v>14</v>
      </c>
      <c r="B21" s="16" t="s">
        <v>38</v>
      </c>
      <c r="C21" s="17" t="s">
        <v>206</v>
      </c>
      <c r="D21" s="18">
        <v>2000</v>
      </c>
      <c r="E21" s="12"/>
    </row>
    <row r="22" spans="1:5" s="13" customFormat="1">
      <c r="A22" s="16">
        <v>15</v>
      </c>
      <c r="B22" s="16" t="s">
        <v>38</v>
      </c>
      <c r="C22" s="17" t="s">
        <v>207</v>
      </c>
      <c r="D22" s="18">
        <v>450</v>
      </c>
      <c r="E22" s="12"/>
    </row>
    <row r="23" spans="1:5" s="13" customFormat="1">
      <c r="A23" s="16">
        <v>16</v>
      </c>
      <c r="B23" s="16" t="s">
        <v>38</v>
      </c>
      <c r="C23" s="17" t="s">
        <v>208</v>
      </c>
      <c r="D23" s="18">
        <v>1100</v>
      </c>
      <c r="E23" s="12"/>
    </row>
    <row r="24" spans="1:5" s="13" customFormat="1">
      <c r="A24" s="16">
        <v>17</v>
      </c>
      <c r="B24" s="16" t="s">
        <v>38</v>
      </c>
      <c r="C24" s="17" t="s">
        <v>209</v>
      </c>
      <c r="D24" s="18">
        <v>800</v>
      </c>
      <c r="E24" s="12"/>
    </row>
    <row r="25" spans="1:5" s="13" customFormat="1">
      <c r="A25" s="16">
        <v>18</v>
      </c>
      <c r="B25" s="16" t="s">
        <v>38</v>
      </c>
      <c r="C25" s="17" t="s">
        <v>210</v>
      </c>
      <c r="D25" s="18">
        <v>500</v>
      </c>
      <c r="E25" s="12"/>
    </row>
    <row r="26" spans="1:5" s="13" customFormat="1">
      <c r="A26" s="16">
        <v>19</v>
      </c>
      <c r="B26" s="16" t="s">
        <v>38</v>
      </c>
      <c r="C26" s="17" t="s">
        <v>211</v>
      </c>
      <c r="D26" s="18">
        <v>1250</v>
      </c>
      <c r="E26" s="12"/>
    </row>
    <row r="27" spans="1:5" s="13" customFormat="1">
      <c r="A27" s="16">
        <v>20</v>
      </c>
      <c r="B27" s="16" t="s">
        <v>38</v>
      </c>
      <c r="C27" s="17" t="s">
        <v>212</v>
      </c>
      <c r="D27" s="18">
        <v>650</v>
      </c>
      <c r="E27" s="12"/>
    </row>
    <row r="28" spans="1:5" s="13" customFormat="1">
      <c r="A28" s="16">
        <v>21</v>
      </c>
      <c r="B28" s="16" t="s">
        <v>38</v>
      </c>
      <c r="C28" s="17" t="s">
        <v>213</v>
      </c>
      <c r="D28" s="18">
        <v>500</v>
      </c>
      <c r="E28" s="12"/>
    </row>
    <row r="29" spans="1:5" s="13" customFormat="1">
      <c r="A29" s="16">
        <v>22</v>
      </c>
      <c r="B29" s="16" t="s">
        <v>38</v>
      </c>
      <c r="C29" s="17" t="s">
        <v>214</v>
      </c>
      <c r="D29" s="18">
        <v>1000</v>
      </c>
      <c r="E29" s="12"/>
    </row>
    <row r="30" spans="1:5" s="13" customFormat="1">
      <c r="A30" s="16">
        <v>23</v>
      </c>
      <c r="B30" s="16" t="s">
        <v>38</v>
      </c>
      <c r="C30" s="17" t="s">
        <v>215</v>
      </c>
      <c r="D30" s="18">
        <v>400</v>
      </c>
      <c r="E30" s="12"/>
    </row>
    <row r="31" spans="1:5" s="13" customFormat="1">
      <c r="A31" s="16">
        <v>24</v>
      </c>
      <c r="B31" s="16" t="s">
        <v>38</v>
      </c>
      <c r="C31" s="17" t="s">
        <v>216</v>
      </c>
      <c r="D31" s="18">
        <v>1000</v>
      </c>
      <c r="E31" s="12"/>
    </row>
    <row r="32" spans="1:5" s="13" customFormat="1">
      <c r="A32" s="16">
        <v>25</v>
      </c>
      <c r="B32" s="16" t="s">
        <v>38</v>
      </c>
      <c r="C32" s="17" t="s">
        <v>217</v>
      </c>
      <c r="D32" s="18">
        <v>2250</v>
      </c>
      <c r="E32" s="12"/>
    </row>
    <row r="33" spans="1:5" s="13" customFormat="1">
      <c r="A33" s="16">
        <v>26</v>
      </c>
      <c r="B33" s="16" t="s">
        <v>38</v>
      </c>
      <c r="C33" s="17" t="s">
        <v>218</v>
      </c>
      <c r="D33" s="18">
        <v>400</v>
      </c>
      <c r="E33" s="12"/>
    </row>
    <row r="34" spans="1:5" s="13" customFormat="1">
      <c r="A34" s="16">
        <v>27</v>
      </c>
      <c r="B34" s="16" t="s">
        <v>38</v>
      </c>
      <c r="C34" s="17" t="s">
        <v>219</v>
      </c>
      <c r="D34" s="18">
        <v>250</v>
      </c>
      <c r="E34" s="12"/>
    </row>
    <row r="35" spans="1:5" s="13" customFormat="1">
      <c r="A35" s="16">
        <v>28</v>
      </c>
      <c r="B35" s="16" t="s">
        <v>38</v>
      </c>
      <c r="C35" s="17" t="s">
        <v>220</v>
      </c>
      <c r="D35" s="18">
        <v>400</v>
      </c>
      <c r="E35" s="12"/>
    </row>
    <row r="36" spans="1:5" s="13" customFormat="1">
      <c r="A36" s="16">
        <v>29</v>
      </c>
      <c r="B36" s="16" t="s">
        <v>38</v>
      </c>
      <c r="C36" s="17" t="s">
        <v>221</v>
      </c>
      <c r="D36" s="18">
        <v>400</v>
      </c>
      <c r="E36" s="12"/>
    </row>
    <row r="37" spans="1:5" s="13" customFormat="1">
      <c r="A37" s="16">
        <v>30</v>
      </c>
      <c r="B37" s="16" t="s">
        <v>38</v>
      </c>
      <c r="C37" s="17" t="s">
        <v>222</v>
      </c>
      <c r="D37" s="18">
        <v>300</v>
      </c>
      <c r="E37" s="12"/>
    </row>
    <row r="38" spans="1:5" s="13" customFormat="1">
      <c r="A38" s="16">
        <v>31</v>
      </c>
      <c r="B38" s="16" t="s">
        <v>38</v>
      </c>
      <c r="C38" s="17" t="s">
        <v>223</v>
      </c>
      <c r="D38" s="18">
        <v>400</v>
      </c>
      <c r="E38" s="12"/>
    </row>
    <row r="39" spans="1:5" s="13" customFormat="1">
      <c r="A39" s="16">
        <v>32</v>
      </c>
      <c r="B39" s="16" t="s">
        <v>38</v>
      </c>
      <c r="C39" s="17" t="s">
        <v>224</v>
      </c>
      <c r="D39" s="18">
        <v>700</v>
      </c>
      <c r="E39" s="12"/>
    </row>
    <row r="40" spans="1:5" s="13" customFormat="1">
      <c r="A40" s="16">
        <v>33</v>
      </c>
      <c r="B40" s="16" t="s">
        <v>38</v>
      </c>
      <c r="C40" s="17" t="s">
        <v>225</v>
      </c>
      <c r="D40" s="18">
        <v>500</v>
      </c>
      <c r="E40" s="12"/>
    </row>
    <row r="41" spans="1:5" s="13" customFormat="1">
      <c r="A41" s="16">
        <v>34</v>
      </c>
      <c r="B41" s="16" t="s">
        <v>38</v>
      </c>
      <c r="C41" s="17" t="s">
        <v>226</v>
      </c>
      <c r="D41" s="18">
        <v>400</v>
      </c>
      <c r="E41" s="12"/>
    </row>
    <row r="42" spans="1:5" s="13" customFormat="1">
      <c r="A42" s="16">
        <v>35</v>
      </c>
      <c r="B42" s="16" t="s">
        <v>38</v>
      </c>
      <c r="C42" s="17" t="s">
        <v>227</v>
      </c>
      <c r="D42" s="18">
        <v>500</v>
      </c>
      <c r="E42" s="12"/>
    </row>
    <row r="43" spans="1:5" s="13" customFormat="1">
      <c r="A43" s="16">
        <v>36</v>
      </c>
      <c r="B43" s="16" t="s">
        <v>38</v>
      </c>
      <c r="C43" s="17" t="s">
        <v>228</v>
      </c>
      <c r="D43" s="18">
        <v>600</v>
      </c>
      <c r="E43" s="12"/>
    </row>
    <row r="44" spans="1:5" s="13" customFormat="1">
      <c r="A44" s="16">
        <v>37</v>
      </c>
      <c r="B44" s="16" t="s">
        <v>38</v>
      </c>
      <c r="C44" s="17" t="s">
        <v>229</v>
      </c>
      <c r="D44" s="18">
        <v>650</v>
      </c>
      <c r="E44" s="12"/>
    </row>
    <row r="45" spans="1:5" s="13" customFormat="1">
      <c r="A45" s="16">
        <v>38</v>
      </c>
      <c r="B45" s="16" t="s">
        <v>38</v>
      </c>
      <c r="C45" s="17" t="s">
        <v>230</v>
      </c>
      <c r="D45" s="18">
        <v>400</v>
      </c>
      <c r="E45" s="12"/>
    </row>
    <row r="46" spans="1:5" s="13" customFormat="1">
      <c r="A46" s="16">
        <v>39</v>
      </c>
      <c r="B46" s="16" t="s">
        <v>38</v>
      </c>
      <c r="C46" s="17" t="s">
        <v>231</v>
      </c>
      <c r="D46" s="18">
        <v>700</v>
      </c>
      <c r="E46" s="12"/>
    </row>
    <row r="47" spans="1:5" s="13" customFormat="1">
      <c r="A47" s="16">
        <v>40</v>
      </c>
      <c r="B47" s="16" t="s">
        <v>38</v>
      </c>
      <c r="C47" s="17" t="s">
        <v>232</v>
      </c>
      <c r="D47" s="18">
        <v>500</v>
      </c>
      <c r="E47" s="12"/>
    </row>
    <row r="48" spans="1:5" s="13" customFormat="1">
      <c r="A48" s="16">
        <v>41</v>
      </c>
      <c r="B48" s="16" t="s">
        <v>38</v>
      </c>
      <c r="C48" s="17" t="s">
        <v>233</v>
      </c>
      <c r="D48" s="18">
        <v>400</v>
      </c>
      <c r="E48" s="12"/>
    </row>
    <row r="49" spans="1:5" s="13" customFormat="1">
      <c r="A49" s="16">
        <v>42</v>
      </c>
      <c r="B49" s="16" t="s">
        <v>38</v>
      </c>
      <c r="C49" s="17" t="s">
        <v>234</v>
      </c>
      <c r="D49" s="18">
        <v>1300</v>
      </c>
      <c r="E49" s="12"/>
    </row>
    <row r="50" spans="1:5" s="13" customFormat="1">
      <c r="A50" s="16">
        <v>43</v>
      </c>
      <c r="B50" s="16" t="s">
        <v>38</v>
      </c>
      <c r="C50" s="17" t="s">
        <v>235</v>
      </c>
      <c r="D50" s="18">
        <v>750</v>
      </c>
      <c r="E50" s="12"/>
    </row>
    <row r="51" spans="1:5" s="13" customFormat="1">
      <c r="A51" s="16">
        <v>44</v>
      </c>
      <c r="B51" s="16" t="s">
        <v>38</v>
      </c>
      <c r="C51" s="17" t="s">
        <v>236</v>
      </c>
      <c r="D51" s="18">
        <v>900</v>
      </c>
      <c r="E51" s="12"/>
    </row>
    <row r="52" spans="1:5" s="13" customFormat="1">
      <c r="A52" s="16">
        <v>45</v>
      </c>
      <c r="B52" s="16" t="s">
        <v>690</v>
      </c>
      <c r="C52" s="17" t="s">
        <v>237</v>
      </c>
      <c r="D52" s="18">
        <v>700</v>
      </c>
      <c r="E52" s="12"/>
    </row>
    <row r="53" spans="1:5" s="13" customFormat="1">
      <c r="A53" s="16"/>
      <c r="B53" s="34" t="s">
        <v>675</v>
      </c>
      <c r="C53" s="34"/>
      <c r="D53" s="19">
        <f>SUM(D54:D59)</f>
        <v>11455</v>
      </c>
      <c r="E53" s="12"/>
    </row>
    <row r="54" spans="1:5" s="13" customFormat="1">
      <c r="A54" s="16">
        <v>46</v>
      </c>
      <c r="B54" s="16" t="s">
        <v>238</v>
      </c>
      <c r="C54" s="17" t="s">
        <v>676</v>
      </c>
      <c r="D54" s="18">
        <v>995</v>
      </c>
      <c r="E54" s="12"/>
    </row>
    <row r="55" spans="1:5" s="13" customFormat="1">
      <c r="A55" s="16">
        <v>47</v>
      </c>
      <c r="B55" s="16" t="s">
        <v>238</v>
      </c>
      <c r="C55" s="17" t="s">
        <v>28</v>
      </c>
      <c r="D55" s="18">
        <v>2000</v>
      </c>
      <c r="E55" s="12">
        <v>1500</v>
      </c>
    </row>
    <row r="56" spans="1:5" s="13" customFormat="1">
      <c r="A56" s="16">
        <v>48</v>
      </c>
      <c r="B56" s="16" t="s">
        <v>238</v>
      </c>
      <c r="C56" s="25" t="s">
        <v>148</v>
      </c>
      <c r="D56" s="18">
        <v>500</v>
      </c>
      <c r="E56" s="12"/>
    </row>
    <row r="57" spans="1:5" s="13" customFormat="1">
      <c r="A57" s="16">
        <v>49</v>
      </c>
      <c r="B57" s="16" t="s">
        <v>238</v>
      </c>
      <c r="C57" s="25" t="s">
        <v>132</v>
      </c>
      <c r="D57" s="18">
        <v>4760</v>
      </c>
      <c r="E57" s="12">
        <v>1060</v>
      </c>
    </row>
    <row r="58" spans="1:5" s="13" customFormat="1">
      <c r="A58" s="16">
        <v>50</v>
      </c>
      <c r="B58" s="16" t="s">
        <v>238</v>
      </c>
      <c r="C58" s="25" t="s">
        <v>133</v>
      </c>
      <c r="D58" s="18">
        <v>2200</v>
      </c>
      <c r="E58" s="12">
        <v>700</v>
      </c>
    </row>
    <row r="59" spans="1:5" s="13" customFormat="1">
      <c r="A59" s="16">
        <v>51</v>
      </c>
      <c r="B59" s="16" t="s">
        <v>238</v>
      </c>
      <c r="C59" s="25" t="s">
        <v>681</v>
      </c>
      <c r="D59" s="18">
        <v>1000</v>
      </c>
      <c r="E59" s="12"/>
    </row>
  </sheetData>
  <mergeCells count="9">
    <mergeCell ref="A6:C6"/>
    <mergeCell ref="B7:C7"/>
    <mergeCell ref="B53:C53"/>
    <mergeCell ref="A1:B1"/>
    <mergeCell ref="D4:E4"/>
    <mergeCell ref="A2:D2"/>
    <mergeCell ref="A4:A5"/>
    <mergeCell ref="B4:B5"/>
    <mergeCell ref="C4:C5"/>
  </mergeCells>
  <phoneticPr fontId="2" type="noConversion"/>
  <printOptions horizontalCentered="1"/>
  <pageMargins left="0.70866141732283472" right="0.70866141732283472" top="0.47244094488188981" bottom="0.55118110236220474" header="0.15748031496062992" footer="0.31496062992125984"/>
  <pageSetup paperSize="9" scale="7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9"/>
  <sheetViews>
    <sheetView view="pageBreakPreview" zoomScale="80" zoomScaleSheetLayoutView="80" workbookViewId="0">
      <selection activeCell="A2" sqref="A2:D2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4.45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65</v>
      </c>
      <c r="B6" s="33"/>
      <c r="C6" s="33"/>
      <c r="D6" s="19">
        <f>D7</f>
        <v>1200</v>
      </c>
      <c r="E6" s="15"/>
    </row>
    <row r="7" spans="1:5" s="20" customFormat="1">
      <c r="A7" s="16"/>
      <c r="B7" s="34" t="s">
        <v>675</v>
      </c>
      <c r="C7" s="34"/>
      <c r="D7" s="19">
        <f>SUM(D8:D9)</f>
        <v>1200</v>
      </c>
      <c r="E7" s="15"/>
    </row>
    <row r="8" spans="1:5" s="13" customFormat="1">
      <c r="A8" s="16">
        <v>1</v>
      </c>
      <c r="B8" s="16"/>
      <c r="C8" s="17" t="s">
        <v>28</v>
      </c>
      <c r="D8" s="18">
        <v>200</v>
      </c>
      <c r="E8" s="12"/>
    </row>
    <row r="9" spans="1:5" s="13" customFormat="1">
      <c r="A9" s="16">
        <v>2</v>
      </c>
      <c r="B9" s="16"/>
      <c r="C9" s="25" t="s">
        <v>132</v>
      </c>
      <c r="D9" s="18">
        <v>1000</v>
      </c>
      <c r="E9" s="12"/>
    </row>
  </sheetData>
  <mergeCells count="8">
    <mergeCell ref="A6:C6"/>
    <mergeCell ref="B7:C7"/>
    <mergeCell ref="A1:B1"/>
    <mergeCell ref="D4:E4"/>
    <mergeCell ref="A2:D2"/>
    <mergeCell ref="A4:A5"/>
    <mergeCell ref="B4:B5"/>
    <mergeCell ref="C4:C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42"/>
  <sheetViews>
    <sheetView view="pageBreakPreview" zoomScale="90" zoomScaleSheetLayoutView="90" workbookViewId="0">
      <selection activeCell="A2" sqref="A2:D2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3.15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64</v>
      </c>
      <c r="B6" s="33"/>
      <c r="C6" s="33"/>
      <c r="D6" s="19">
        <f>D7+D36</f>
        <v>68905</v>
      </c>
      <c r="E6" s="15"/>
    </row>
    <row r="7" spans="1:5" s="20" customFormat="1">
      <c r="A7" s="16"/>
      <c r="B7" s="34" t="s">
        <v>677</v>
      </c>
      <c r="C7" s="34"/>
      <c r="D7" s="21">
        <f>SUBTOTAL(9,D8:D35)</f>
        <v>38000</v>
      </c>
      <c r="E7" s="15"/>
    </row>
    <row r="8" spans="1:5" s="13" customFormat="1">
      <c r="A8" s="16">
        <v>1</v>
      </c>
      <c r="B8" s="16" t="s">
        <v>39</v>
      </c>
      <c r="C8" s="22" t="s">
        <v>239</v>
      </c>
      <c r="D8" s="23">
        <v>3000</v>
      </c>
      <c r="E8" s="12"/>
    </row>
    <row r="9" spans="1:5" s="13" customFormat="1">
      <c r="A9" s="16">
        <v>2</v>
      </c>
      <c r="B9" s="16" t="s">
        <v>39</v>
      </c>
      <c r="C9" s="17" t="s">
        <v>240</v>
      </c>
      <c r="D9" s="18">
        <v>6528</v>
      </c>
      <c r="E9" s="12"/>
    </row>
    <row r="10" spans="1:5" s="13" customFormat="1" ht="27">
      <c r="A10" s="16">
        <v>3</v>
      </c>
      <c r="B10" s="16" t="s">
        <v>39</v>
      </c>
      <c r="C10" s="17" t="s">
        <v>692</v>
      </c>
      <c r="D10" s="18">
        <v>1100</v>
      </c>
      <c r="E10" s="12"/>
    </row>
    <row r="11" spans="1:5" s="13" customFormat="1" ht="27">
      <c r="A11" s="16">
        <v>4</v>
      </c>
      <c r="B11" s="16" t="s">
        <v>39</v>
      </c>
      <c r="C11" s="17" t="s">
        <v>693</v>
      </c>
      <c r="D11" s="18">
        <v>900</v>
      </c>
      <c r="E11" s="12"/>
    </row>
    <row r="12" spans="1:5" s="13" customFormat="1" ht="27">
      <c r="A12" s="16">
        <v>5</v>
      </c>
      <c r="B12" s="16" t="s">
        <v>39</v>
      </c>
      <c r="C12" s="17" t="s">
        <v>241</v>
      </c>
      <c r="D12" s="18">
        <v>1615</v>
      </c>
      <c r="E12" s="12"/>
    </row>
    <row r="13" spans="1:5" s="13" customFormat="1">
      <c r="A13" s="16">
        <v>6</v>
      </c>
      <c r="B13" s="16" t="s">
        <v>39</v>
      </c>
      <c r="C13" s="17" t="s">
        <v>242</v>
      </c>
      <c r="D13" s="18">
        <v>300</v>
      </c>
      <c r="E13" s="12"/>
    </row>
    <row r="14" spans="1:5" s="13" customFormat="1">
      <c r="A14" s="16">
        <v>7</v>
      </c>
      <c r="B14" s="16" t="s">
        <v>39</v>
      </c>
      <c r="C14" s="17" t="s">
        <v>243</v>
      </c>
      <c r="D14" s="18">
        <v>440</v>
      </c>
      <c r="E14" s="12"/>
    </row>
    <row r="15" spans="1:5" s="13" customFormat="1">
      <c r="A15" s="16">
        <v>8</v>
      </c>
      <c r="B15" s="16" t="s">
        <v>39</v>
      </c>
      <c r="C15" s="17" t="s">
        <v>244</v>
      </c>
      <c r="D15" s="18">
        <v>152</v>
      </c>
      <c r="E15" s="12"/>
    </row>
    <row r="16" spans="1:5" s="13" customFormat="1">
      <c r="A16" s="16">
        <v>9</v>
      </c>
      <c r="B16" s="16" t="s">
        <v>39</v>
      </c>
      <c r="C16" s="17" t="s">
        <v>245</v>
      </c>
      <c r="D16" s="18">
        <v>230</v>
      </c>
      <c r="E16" s="12"/>
    </row>
    <row r="17" spans="1:5" s="13" customFormat="1">
      <c r="A17" s="16">
        <v>10</v>
      </c>
      <c r="B17" s="16" t="s">
        <v>39</v>
      </c>
      <c r="C17" s="17" t="s">
        <v>246</v>
      </c>
      <c r="D17" s="18">
        <v>2200</v>
      </c>
      <c r="E17" s="12"/>
    </row>
    <row r="18" spans="1:5" s="13" customFormat="1">
      <c r="A18" s="16">
        <v>11</v>
      </c>
      <c r="B18" s="16" t="s">
        <v>39</v>
      </c>
      <c r="C18" s="17" t="s">
        <v>247</v>
      </c>
      <c r="D18" s="18">
        <v>1660</v>
      </c>
      <c r="E18" s="12"/>
    </row>
    <row r="19" spans="1:5" s="13" customFormat="1">
      <c r="A19" s="16">
        <v>12</v>
      </c>
      <c r="B19" s="16" t="s">
        <v>39</v>
      </c>
      <c r="C19" s="17" t="s">
        <v>248</v>
      </c>
      <c r="D19" s="18">
        <v>3102</v>
      </c>
      <c r="E19" s="12"/>
    </row>
    <row r="20" spans="1:5" s="13" customFormat="1">
      <c r="A20" s="16">
        <v>13</v>
      </c>
      <c r="B20" s="16" t="s">
        <v>39</v>
      </c>
      <c r="C20" s="17" t="s">
        <v>249</v>
      </c>
      <c r="D20" s="18">
        <v>60</v>
      </c>
      <c r="E20" s="12"/>
    </row>
    <row r="21" spans="1:5" s="13" customFormat="1">
      <c r="A21" s="16">
        <v>14</v>
      </c>
      <c r="B21" s="16" t="s">
        <v>39</v>
      </c>
      <c r="C21" s="17" t="s">
        <v>2</v>
      </c>
      <c r="D21" s="18">
        <v>3000</v>
      </c>
      <c r="E21" s="12"/>
    </row>
    <row r="22" spans="1:5" s="13" customFormat="1">
      <c r="A22" s="16">
        <v>15</v>
      </c>
      <c r="B22" s="16" t="s">
        <v>39</v>
      </c>
      <c r="C22" s="17" t="s">
        <v>250</v>
      </c>
      <c r="D22" s="18">
        <v>1000</v>
      </c>
      <c r="E22" s="12"/>
    </row>
    <row r="23" spans="1:5" s="13" customFormat="1">
      <c r="A23" s="16">
        <v>16</v>
      </c>
      <c r="B23" s="16" t="s">
        <v>39</v>
      </c>
      <c r="C23" s="17" t="s">
        <v>251</v>
      </c>
      <c r="D23" s="18">
        <v>1100</v>
      </c>
      <c r="E23" s="12"/>
    </row>
    <row r="24" spans="1:5" s="13" customFormat="1">
      <c r="A24" s="16">
        <v>17</v>
      </c>
      <c r="B24" s="16" t="s">
        <v>39</v>
      </c>
      <c r="C24" s="17" t="s">
        <v>252</v>
      </c>
      <c r="D24" s="18">
        <v>1900</v>
      </c>
      <c r="E24" s="12"/>
    </row>
    <row r="25" spans="1:5" s="13" customFormat="1">
      <c r="A25" s="16">
        <v>18</v>
      </c>
      <c r="B25" s="16" t="s">
        <v>39</v>
      </c>
      <c r="C25" s="17" t="s">
        <v>253</v>
      </c>
      <c r="D25" s="18">
        <v>550</v>
      </c>
      <c r="E25" s="12"/>
    </row>
    <row r="26" spans="1:5" s="13" customFormat="1">
      <c r="A26" s="16">
        <v>19</v>
      </c>
      <c r="B26" s="16" t="s">
        <v>39</v>
      </c>
      <c r="C26" s="17" t="s">
        <v>254</v>
      </c>
      <c r="D26" s="18">
        <v>385</v>
      </c>
      <c r="E26" s="12"/>
    </row>
    <row r="27" spans="1:5" s="13" customFormat="1">
      <c r="A27" s="16">
        <v>20</v>
      </c>
      <c r="B27" s="16" t="s">
        <v>39</v>
      </c>
      <c r="C27" s="17" t="s">
        <v>255</v>
      </c>
      <c r="D27" s="18">
        <v>100</v>
      </c>
      <c r="E27" s="12"/>
    </row>
    <row r="28" spans="1:5" s="13" customFormat="1">
      <c r="A28" s="16">
        <v>21</v>
      </c>
      <c r="B28" s="16" t="s">
        <v>39</v>
      </c>
      <c r="C28" s="17" t="s">
        <v>256</v>
      </c>
      <c r="D28" s="18">
        <v>193</v>
      </c>
      <c r="E28" s="12"/>
    </row>
    <row r="29" spans="1:5" s="13" customFormat="1">
      <c r="A29" s="16">
        <v>22</v>
      </c>
      <c r="B29" s="16" t="s">
        <v>39</v>
      </c>
      <c r="C29" s="17" t="s">
        <v>257</v>
      </c>
      <c r="D29" s="18">
        <v>800</v>
      </c>
      <c r="E29" s="12"/>
    </row>
    <row r="30" spans="1:5" s="13" customFormat="1">
      <c r="A30" s="16">
        <v>23</v>
      </c>
      <c r="B30" s="16" t="s">
        <v>39</v>
      </c>
      <c r="C30" s="17" t="s">
        <v>258</v>
      </c>
      <c r="D30" s="18">
        <v>930</v>
      </c>
      <c r="E30" s="12"/>
    </row>
    <row r="31" spans="1:5" s="13" customFormat="1">
      <c r="A31" s="16">
        <v>24</v>
      </c>
      <c r="B31" s="16" t="s">
        <v>39</v>
      </c>
      <c r="C31" s="17" t="s">
        <v>259</v>
      </c>
      <c r="D31" s="18">
        <v>600</v>
      </c>
      <c r="E31" s="12"/>
    </row>
    <row r="32" spans="1:5" s="13" customFormat="1">
      <c r="A32" s="16">
        <v>25</v>
      </c>
      <c r="B32" s="16" t="s">
        <v>39</v>
      </c>
      <c r="C32" s="17" t="s">
        <v>260</v>
      </c>
      <c r="D32" s="18">
        <v>470</v>
      </c>
      <c r="E32" s="12"/>
    </row>
    <row r="33" spans="1:5" s="13" customFormat="1">
      <c r="A33" s="16">
        <v>26</v>
      </c>
      <c r="B33" s="16" t="s">
        <v>39</v>
      </c>
      <c r="C33" s="17" t="s">
        <v>261</v>
      </c>
      <c r="D33" s="18">
        <v>2400</v>
      </c>
      <c r="E33" s="12"/>
    </row>
    <row r="34" spans="1:5" s="13" customFormat="1">
      <c r="A34" s="16">
        <v>27</v>
      </c>
      <c r="B34" s="16" t="s">
        <v>39</v>
      </c>
      <c r="C34" s="17" t="s">
        <v>262</v>
      </c>
      <c r="D34" s="18">
        <v>1600</v>
      </c>
      <c r="E34" s="12"/>
    </row>
    <row r="35" spans="1:5" s="13" customFormat="1">
      <c r="A35" s="16">
        <v>28</v>
      </c>
      <c r="B35" s="16" t="s">
        <v>694</v>
      </c>
      <c r="C35" s="17" t="s">
        <v>263</v>
      </c>
      <c r="D35" s="18">
        <v>1685</v>
      </c>
      <c r="E35" s="12"/>
    </row>
    <row r="36" spans="1:5" s="20" customFormat="1">
      <c r="A36" s="16"/>
      <c r="B36" s="34" t="s">
        <v>675</v>
      </c>
      <c r="C36" s="34"/>
      <c r="D36" s="19">
        <f>SUM(D37:D42)</f>
        <v>30905</v>
      </c>
      <c r="E36" s="15"/>
    </row>
    <row r="37" spans="1:5" s="13" customFormat="1">
      <c r="A37" s="16">
        <v>29</v>
      </c>
      <c r="B37" s="16" t="s">
        <v>264</v>
      </c>
      <c r="C37" s="17" t="s">
        <v>676</v>
      </c>
      <c r="D37" s="18">
        <v>2005</v>
      </c>
      <c r="E37" s="12"/>
    </row>
    <row r="38" spans="1:5" s="13" customFormat="1">
      <c r="A38" s="16">
        <v>30</v>
      </c>
      <c r="B38" s="16" t="s">
        <v>264</v>
      </c>
      <c r="C38" s="25" t="s">
        <v>131</v>
      </c>
      <c r="D38" s="18">
        <v>400</v>
      </c>
      <c r="E38" s="18">
        <v>400</v>
      </c>
    </row>
    <row r="39" spans="1:5" s="13" customFormat="1">
      <c r="A39" s="16">
        <v>31</v>
      </c>
      <c r="B39" s="16" t="s">
        <v>264</v>
      </c>
      <c r="C39" s="25" t="s">
        <v>148</v>
      </c>
      <c r="D39" s="18">
        <v>4200</v>
      </c>
      <c r="E39" s="18">
        <v>4200</v>
      </c>
    </row>
    <row r="40" spans="1:5" s="13" customFormat="1">
      <c r="A40" s="16">
        <v>32</v>
      </c>
      <c r="B40" s="16" t="s">
        <v>264</v>
      </c>
      <c r="C40" s="25" t="s">
        <v>132</v>
      </c>
      <c r="D40" s="18">
        <v>6900</v>
      </c>
      <c r="E40" s="18">
        <v>6900</v>
      </c>
    </row>
    <row r="41" spans="1:5" s="13" customFormat="1">
      <c r="A41" s="16">
        <v>33</v>
      </c>
      <c r="B41" s="16" t="s">
        <v>264</v>
      </c>
      <c r="C41" s="25" t="s">
        <v>133</v>
      </c>
      <c r="D41" s="18">
        <v>12400</v>
      </c>
      <c r="E41" s="18">
        <v>12400</v>
      </c>
    </row>
    <row r="42" spans="1:5" s="13" customFormat="1">
      <c r="A42" s="16">
        <v>34</v>
      </c>
      <c r="B42" s="16" t="s">
        <v>264</v>
      </c>
      <c r="C42" s="25" t="s">
        <v>149</v>
      </c>
      <c r="D42" s="18">
        <v>5000</v>
      </c>
      <c r="E42" s="18">
        <v>5000</v>
      </c>
    </row>
  </sheetData>
  <mergeCells count="9">
    <mergeCell ref="A6:C6"/>
    <mergeCell ref="B7:C7"/>
    <mergeCell ref="B36:C36"/>
    <mergeCell ref="A1:B1"/>
    <mergeCell ref="D4:E4"/>
    <mergeCell ref="A2:D2"/>
    <mergeCell ref="A4:A5"/>
    <mergeCell ref="B4:B5"/>
    <mergeCell ref="C4:C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53"/>
  <sheetViews>
    <sheetView view="pageBreakPreview" zoomScale="80" zoomScaleSheetLayoutView="80" workbookViewId="0">
      <selection activeCell="A2" sqref="A2:D2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3.15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63</v>
      </c>
      <c r="B6" s="33"/>
      <c r="C6" s="33"/>
      <c r="D6" s="19">
        <f>D7+D48</f>
        <v>55909</v>
      </c>
      <c r="E6" s="15"/>
    </row>
    <row r="7" spans="1:5" s="20" customFormat="1">
      <c r="A7" s="16"/>
      <c r="B7" s="34" t="s">
        <v>677</v>
      </c>
      <c r="C7" s="34"/>
      <c r="D7" s="21">
        <f>SUBTOTAL(9,D8:D47)</f>
        <v>40439</v>
      </c>
      <c r="E7" s="15"/>
    </row>
    <row r="8" spans="1:5" s="13" customFormat="1">
      <c r="A8" s="16">
        <v>1</v>
      </c>
      <c r="B8" s="16" t="s">
        <v>40</v>
      </c>
      <c r="C8" s="24" t="s">
        <v>265</v>
      </c>
      <c r="D8" s="23">
        <v>1832</v>
      </c>
      <c r="E8" s="12"/>
    </row>
    <row r="9" spans="1:5" s="13" customFormat="1">
      <c r="A9" s="16">
        <v>2</v>
      </c>
      <c r="B9" s="16" t="s">
        <v>40</v>
      </c>
      <c r="C9" s="24" t="s">
        <v>266</v>
      </c>
      <c r="D9" s="23">
        <v>1911</v>
      </c>
      <c r="E9" s="12"/>
    </row>
    <row r="10" spans="1:5" s="13" customFormat="1">
      <c r="A10" s="16">
        <v>3</v>
      </c>
      <c r="B10" s="16" t="s">
        <v>40</v>
      </c>
      <c r="C10" s="24" t="s">
        <v>267</v>
      </c>
      <c r="D10" s="23">
        <v>622</v>
      </c>
      <c r="E10" s="12"/>
    </row>
    <row r="11" spans="1:5" s="13" customFormat="1" ht="27">
      <c r="A11" s="16">
        <v>4</v>
      </c>
      <c r="B11" s="16" t="s">
        <v>40</v>
      </c>
      <c r="C11" s="24" t="s">
        <v>268</v>
      </c>
      <c r="D11" s="23">
        <v>1911</v>
      </c>
      <c r="E11" s="12"/>
    </row>
    <row r="12" spans="1:5" s="13" customFormat="1">
      <c r="A12" s="16">
        <v>5</v>
      </c>
      <c r="B12" s="16" t="s">
        <v>40</v>
      </c>
      <c r="C12" s="24" t="s">
        <v>269</v>
      </c>
      <c r="D12" s="27">
        <v>1653</v>
      </c>
      <c r="E12" s="12"/>
    </row>
    <row r="13" spans="1:5" s="13" customFormat="1">
      <c r="A13" s="16">
        <v>6</v>
      </c>
      <c r="B13" s="16" t="s">
        <v>40</v>
      </c>
      <c r="C13" s="22" t="s">
        <v>270</v>
      </c>
      <c r="D13" s="23">
        <v>6000</v>
      </c>
      <c r="E13" s="12"/>
    </row>
    <row r="14" spans="1:5" s="13" customFormat="1">
      <c r="A14" s="16">
        <v>7</v>
      </c>
      <c r="B14" s="16" t="s">
        <v>40</v>
      </c>
      <c r="C14" s="22" t="s">
        <v>271</v>
      </c>
      <c r="D14" s="23">
        <v>3000</v>
      </c>
      <c r="E14" s="12"/>
    </row>
    <row r="15" spans="1:5" s="13" customFormat="1" ht="27">
      <c r="A15" s="16">
        <v>8</v>
      </c>
      <c r="B15" s="16" t="s">
        <v>40</v>
      </c>
      <c r="C15" s="24" t="s">
        <v>272</v>
      </c>
      <c r="D15" s="23">
        <v>3000</v>
      </c>
      <c r="E15" s="12"/>
    </row>
    <row r="16" spans="1:5" s="13" customFormat="1" ht="27">
      <c r="A16" s="16">
        <v>9</v>
      </c>
      <c r="B16" s="16" t="s">
        <v>40</v>
      </c>
      <c r="C16" s="24" t="s">
        <v>273</v>
      </c>
      <c r="D16" s="23">
        <v>1200</v>
      </c>
      <c r="E16" s="12"/>
    </row>
    <row r="17" spans="1:5" s="13" customFormat="1">
      <c r="A17" s="16">
        <v>10</v>
      </c>
      <c r="B17" s="16" t="s">
        <v>40</v>
      </c>
      <c r="C17" s="22" t="s">
        <v>274</v>
      </c>
      <c r="D17" s="23">
        <v>500</v>
      </c>
      <c r="E17" s="12"/>
    </row>
    <row r="18" spans="1:5" s="13" customFormat="1">
      <c r="A18" s="16">
        <v>11</v>
      </c>
      <c r="B18" s="16" t="s">
        <v>40</v>
      </c>
      <c r="C18" s="22" t="s">
        <v>275</v>
      </c>
      <c r="D18" s="23">
        <v>2500</v>
      </c>
      <c r="E18" s="12"/>
    </row>
    <row r="19" spans="1:5" s="13" customFormat="1">
      <c r="A19" s="16">
        <v>12</v>
      </c>
      <c r="B19" s="16" t="s">
        <v>40</v>
      </c>
      <c r="C19" s="22" t="s">
        <v>276</v>
      </c>
      <c r="D19" s="23">
        <v>500</v>
      </c>
      <c r="E19" s="12"/>
    </row>
    <row r="20" spans="1:5" s="13" customFormat="1">
      <c r="A20" s="16">
        <v>13</v>
      </c>
      <c r="B20" s="16" t="s">
        <v>40</v>
      </c>
      <c r="C20" s="24" t="s">
        <v>277</v>
      </c>
      <c r="D20" s="23">
        <v>820</v>
      </c>
      <c r="E20" s="12"/>
    </row>
    <row r="21" spans="1:5" s="13" customFormat="1">
      <c r="A21" s="16">
        <v>14</v>
      </c>
      <c r="B21" s="16" t="s">
        <v>40</v>
      </c>
      <c r="C21" s="17" t="s">
        <v>278</v>
      </c>
      <c r="D21" s="18">
        <v>3265</v>
      </c>
      <c r="E21" s="12"/>
    </row>
    <row r="22" spans="1:5" s="13" customFormat="1">
      <c r="A22" s="16">
        <v>15</v>
      </c>
      <c r="B22" s="16" t="s">
        <v>40</v>
      </c>
      <c r="C22" s="17" t="s">
        <v>279</v>
      </c>
      <c r="D22" s="18">
        <v>47</v>
      </c>
      <c r="E22" s="12"/>
    </row>
    <row r="23" spans="1:5" s="13" customFormat="1">
      <c r="A23" s="16">
        <v>16</v>
      </c>
      <c r="B23" s="16" t="s">
        <v>40</v>
      </c>
      <c r="C23" s="17" t="s">
        <v>280</v>
      </c>
      <c r="D23" s="18">
        <v>149</v>
      </c>
      <c r="E23" s="12"/>
    </row>
    <row r="24" spans="1:5" s="13" customFormat="1">
      <c r="A24" s="16">
        <v>17</v>
      </c>
      <c r="B24" s="16" t="s">
        <v>40</v>
      </c>
      <c r="C24" s="17" t="s">
        <v>281</v>
      </c>
      <c r="D24" s="18">
        <v>1225</v>
      </c>
      <c r="E24" s="12"/>
    </row>
    <row r="25" spans="1:5" s="13" customFormat="1">
      <c r="A25" s="16">
        <v>18</v>
      </c>
      <c r="B25" s="16" t="s">
        <v>40</v>
      </c>
      <c r="C25" s="17" t="s">
        <v>282</v>
      </c>
      <c r="D25" s="18">
        <v>129</v>
      </c>
      <c r="E25" s="12"/>
    </row>
    <row r="26" spans="1:5" s="13" customFormat="1">
      <c r="A26" s="16">
        <v>19</v>
      </c>
      <c r="B26" s="16" t="s">
        <v>40</v>
      </c>
      <c r="C26" s="17" t="s">
        <v>283</v>
      </c>
      <c r="D26" s="18">
        <v>200</v>
      </c>
      <c r="E26" s="12"/>
    </row>
    <row r="27" spans="1:5" s="13" customFormat="1">
      <c r="A27" s="16">
        <v>20</v>
      </c>
      <c r="B27" s="16" t="s">
        <v>40</v>
      </c>
      <c r="C27" s="17" t="s">
        <v>284</v>
      </c>
      <c r="D27" s="18">
        <v>1450</v>
      </c>
      <c r="E27" s="12"/>
    </row>
    <row r="28" spans="1:5" s="13" customFormat="1">
      <c r="A28" s="16">
        <v>21</v>
      </c>
      <c r="B28" s="16" t="s">
        <v>40</v>
      </c>
      <c r="C28" s="17" t="s">
        <v>285</v>
      </c>
      <c r="D28" s="18">
        <v>572</v>
      </c>
      <c r="E28" s="12"/>
    </row>
    <row r="29" spans="1:5" s="13" customFormat="1">
      <c r="A29" s="16">
        <v>22</v>
      </c>
      <c r="B29" s="16" t="s">
        <v>40</v>
      </c>
      <c r="C29" s="17" t="s">
        <v>286</v>
      </c>
      <c r="D29" s="18">
        <v>314</v>
      </c>
      <c r="E29" s="12"/>
    </row>
    <row r="30" spans="1:5" s="13" customFormat="1">
      <c r="A30" s="16">
        <v>23</v>
      </c>
      <c r="B30" s="16" t="s">
        <v>40</v>
      </c>
      <c r="C30" s="17" t="s">
        <v>287</v>
      </c>
      <c r="D30" s="18">
        <v>130</v>
      </c>
      <c r="E30" s="12"/>
    </row>
    <row r="31" spans="1:5" s="13" customFormat="1">
      <c r="A31" s="16">
        <v>24</v>
      </c>
      <c r="B31" s="16" t="s">
        <v>40</v>
      </c>
      <c r="C31" s="17" t="s">
        <v>288</v>
      </c>
      <c r="D31" s="18">
        <v>265</v>
      </c>
      <c r="E31" s="12"/>
    </row>
    <row r="32" spans="1:5" s="13" customFormat="1">
      <c r="A32" s="16">
        <v>25</v>
      </c>
      <c r="B32" s="16" t="s">
        <v>40</v>
      </c>
      <c r="C32" s="17" t="s">
        <v>289</v>
      </c>
      <c r="D32" s="18">
        <v>243</v>
      </c>
      <c r="E32" s="12"/>
    </row>
    <row r="33" spans="1:5" s="13" customFormat="1">
      <c r="A33" s="16">
        <v>26</v>
      </c>
      <c r="B33" s="16" t="s">
        <v>40</v>
      </c>
      <c r="C33" s="17" t="s">
        <v>290</v>
      </c>
      <c r="D33" s="18">
        <v>267</v>
      </c>
      <c r="E33" s="12"/>
    </row>
    <row r="34" spans="1:5" s="13" customFormat="1">
      <c r="A34" s="16">
        <v>27</v>
      </c>
      <c r="B34" s="16" t="s">
        <v>40</v>
      </c>
      <c r="C34" s="17" t="s">
        <v>291</v>
      </c>
      <c r="D34" s="18">
        <v>193</v>
      </c>
      <c r="E34" s="12"/>
    </row>
    <row r="35" spans="1:5" s="13" customFormat="1">
      <c r="A35" s="16">
        <v>28</v>
      </c>
      <c r="B35" s="16" t="s">
        <v>40</v>
      </c>
      <c r="C35" s="17" t="s">
        <v>292</v>
      </c>
      <c r="D35" s="18">
        <v>600</v>
      </c>
      <c r="E35" s="12"/>
    </row>
    <row r="36" spans="1:5" s="13" customFormat="1">
      <c r="A36" s="16">
        <v>29</v>
      </c>
      <c r="B36" s="16" t="s">
        <v>40</v>
      </c>
      <c r="C36" s="17" t="s">
        <v>293</v>
      </c>
      <c r="D36" s="18">
        <v>547</v>
      </c>
      <c r="E36" s="12"/>
    </row>
    <row r="37" spans="1:5" s="13" customFormat="1">
      <c r="A37" s="16">
        <v>30</v>
      </c>
      <c r="B37" s="16" t="s">
        <v>40</v>
      </c>
      <c r="C37" s="17" t="s">
        <v>294</v>
      </c>
      <c r="D37" s="18">
        <v>650</v>
      </c>
      <c r="E37" s="12"/>
    </row>
    <row r="38" spans="1:5" s="13" customFormat="1">
      <c r="A38" s="16">
        <v>31</v>
      </c>
      <c r="B38" s="16" t="s">
        <v>40</v>
      </c>
      <c r="C38" s="17" t="s">
        <v>295</v>
      </c>
      <c r="D38" s="18">
        <v>145</v>
      </c>
      <c r="E38" s="12"/>
    </row>
    <row r="39" spans="1:5" s="13" customFormat="1">
      <c r="A39" s="16">
        <v>32</v>
      </c>
      <c r="B39" s="16" t="s">
        <v>40</v>
      </c>
      <c r="C39" s="17" t="s">
        <v>296</v>
      </c>
      <c r="D39" s="18">
        <v>294</v>
      </c>
      <c r="E39" s="12"/>
    </row>
    <row r="40" spans="1:5" s="13" customFormat="1">
      <c r="A40" s="16">
        <v>33</v>
      </c>
      <c r="B40" s="16" t="s">
        <v>40</v>
      </c>
      <c r="C40" s="17" t="s">
        <v>297</v>
      </c>
      <c r="D40" s="18">
        <v>457</v>
      </c>
      <c r="E40" s="12"/>
    </row>
    <row r="41" spans="1:5" s="13" customFormat="1">
      <c r="A41" s="16">
        <v>34</v>
      </c>
      <c r="B41" s="16" t="s">
        <v>40</v>
      </c>
      <c r="C41" s="17" t="s">
        <v>298</v>
      </c>
      <c r="D41" s="18">
        <v>70</v>
      </c>
      <c r="E41" s="12"/>
    </row>
    <row r="42" spans="1:5" s="13" customFormat="1">
      <c r="A42" s="16">
        <v>35</v>
      </c>
      <c r="B42" s="16" t="s">
        <v>40</v>
      </c>
      <c r="C42" s="17" t="s">
        <v>299</v>
      </c>
      <c r="D42" s="18">
        <v>315</v>
      </c>
      <c r="E42" s="12"/>
    </row>
    <row r="43" spans="1:5" s="13" customFormat="1">
      <c r="A43" s="16">
        <v>36</v>
      </c>
      <c r="B43" s="16" t="s">
        <v>40</v>
      </c>
      <c r="C43" s="17" t="s">
        <v>300</v>
      </c>
      <c r="D43" s="18">
        <v>1500</v>
      </c>
      <c r="E43" s="12"/>
    </row>
    <row r="44" spans="1:5" s="13" customFormat="1">
      <c r="A44" s="16">
        <v>37</v>
      </c>
      <c r="B44" s="16" t="s">
        <v>40</v>
      </c>
      <c r="C44" s="17" t="s">
        <v>301</v>
      </c>
      <c r="D44" s="18">
        <v>390</v>
      </c>
      <c r="E44" s="12"/>
    </row>
    <row r="45" spans="1:5" s="13" customFormat="1">
      <c r="A45" s="16">
        <v>38</v>
      </c>
      <c r="B45" s="16" t="s">
        <v>40</v>
      </c>
      <c r="C45" s="17" t="s">
        <v>302</v>
      </c>
      <c r="D45" s="18">
        <v>576</v>
      </c>
      <c r="E45" s="12"/>
    </row>
    <row r="46" spans="1:5" s="13" customFormat="1">
      <c r="A46" s="16">
        <v>39</v>
      </c>
      <c r="B46" s="16" t="s">
        <v>40</v>
      </c>
      <c r="C46" s="17" t="s">
        <v>303</v>
      </c>
      <c r="D46" s="18">
        <v>860</v>
      </c>
      <c r="E46" s="12"/>
    </row>
    <row r="47" spans="1:5" s="13" customFormat="1">
      <c r="A47" s="16">
        <v>40</v>
      </c>
      <c r="B47" s="16" t="s">
        <v>695</v>
      </c>
      <c r="C47" s="17" t="s">
        <v>304</v>
      </c>
      <c r="D47" s="18">
        <v>137</v>
      </c>
      <c r="E47" s="12"/>
    </row>
    <row r="48" spans="1:5" s="20" customFormat="1">
      <c r="A48" s="16"/>
      <c r="B48" s="34" t="s">
        <v>675</v>
      </c>
      <c r="C48" s="34"/>
      <c r="D48" s="19">
        <f>SUM(D49:D53)</f>
        <v>15470</v>
      </c>
      <c r="E48" s="15"/>
    </row>
    <row r="49" spans="1:5" s="13" customFormat="1">
      <c r="A49" s="16">
        <v>41</v>
      </c>
      <c r="B49" s="16" t="s">
        <v>305</v>
      </c>
      <c r="C49" s="25" t="s">
        <v>306</v>
      </c>
      <c r="D49" s="18">
        <v>1730</v>
      </c>
      <c r="E49" s="12"/>
    </row>
    <row r="50" spans="1:5" s="13" customFormat="1">
      <c r="A50" s="16">
        <v>42</v>
      </c>
      <c r="B50" s="16" t="s">
        <v>305</v>
      </c>
      <c r="C50" s="25" t="s">
        <v>131</v>
      </c>
      <c r="D50" s="18">
        <v>8900</v>
      </c>
      <c r="E50" s="18">
        <v>8900</v>
      </c>
    </row>
    <row r="51" spans="1:5" s="13" customFormat="1">
      <c r="A51" s="16">
        <v>43</v>
      </c>
      <c r="B51" s="16" t="s">
        <v>305</v>
      </c>
      <c r="C51" s="25" t="s">
        <v>132</v>
      </c>
      <c r="D51" s="18">
        <v>3440</v>
      </c>
      <c r="E51" s="18">
        <v>3440</v>
      </c>
    </row>
    <row r="52" spans="1:5" s="13" customFormat="1">
      <c r="A52" s="16">
        <v>44</v>
      </c>
      <c r="B52" s="16" t="s">
        <v>305</v>
      </c>
      <c r="C52" s="25" t="s">
        <v>133</v>
      </c>
      <c r="D52" s="18">
        <v>300</v>
      </c>
      <c r="E52" s="18">
        <v>300</v>
      </c>
    </row>
    <row r="53" spans="1:5" s="13" customFormat="1">
      <c r="A53" s="16">
        <v>45</v>
      </c>
      <c r="B53" s="16" t="s">
        <v>305</v>
      </c>
      <c r="C53" s="25" t="s">
        <v>149</v>
      </c>
      <c r="D53" s="18">
        <v>1100</v>
      </c>
      <c r="E53" s="18">
        <v>1100</v>
      </c>
    </row>
  </sheetData>
  <mergeCells count="9">
    <mergeCell ref="B48:C48"/>
    <mergeCell ref="A6:C6"/>
    <mergeCell ref="B7:C7"/>
    <mergeCell ref="A1:B1"/>
    <mergeCell ref="D4:E4"/>
    <mergeCell ref="A2:D2"/>
    <mergeCell ref="A4:A5"/>
    <mergeCell ref="B4:B5"/>
    <mergeCell ref="C4:C5"/>
  </mergeCells>
  <phoneticPr fontId="3" type="noConversion"/>
  <printOptions horizontalCentered="1"/>
  <pageMargins left="0.74803149606299213" right="0.70866141732283472" top="0.31496062992125984" bottom="0.59055118110236227" header="0.31496062992125984" footer="0.15748031496062992"/>
  <pageSetup paperSize="9" scale="7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0"/>
  <sheetViews>
    <sheetView view="pageBreakPreview" zoomScale="90" zoomScaleSheetLayoutView="90" workbookViewId="0">
      <selection activeCell="A2" sqref="A2:D2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3.15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62</v>
      </c>
      <c r="B6" s="33"/>
      <c r="C6" s="33"/>
      <c r="D6" s="19">
        <f>D7+D9</f>
        <v>1100</v>
      </c>
      <c r="E6" s="15"/>
    </row>
    <row r="7" spans="1:5" s="20" customFormat="1">
      <c r="A7" s="16"/>
      <c r="B7" s="34" t="s">
        <v>677</v>
      </c>
      <c r="C7" s="34"/>
      <c r="D7" s="21">
        <f>SUBTOTAL(9,D8:D8)</f>
        <v>500</v>
      </c>
      <c r="E7" s="15"/>
    </row>
    <row r="8" spans="1:5" s="13" customFormat="1">
      <c r="A8" s="16">
        <v>1</v>
      </c>
      <c r="B8" s="16" t="s">
        <v>696</v>
      </c>
      <c r="C8" s="22" t="s">
        <v>307</v>
      </c>
      <c r="D8" s="23">
        <v>500</v>
      </c>
      <c r="E8" s="12"/>
    </row>
    <row r="9" spans="1:5" s="20" customFormat="1">
      <c r="A9" s="16"/>
      <c r="B9" s="34" t="s">
        <v>675</v>
      </c>
      <c r="C9" s="34"/>
      <c r="D9" s="19">
        <f>SUM(D10)</f>
        <v>600</v>
      </c>
      <c r="E9" s="15"/>
    </row>
    <row r="10" spans="1:5" s="13" customFormat="1">
      <c r="A10" s="16">
        <v>2</v>
      </c>
      <c r="B10" s="16" t="s">
        <v>308</v>
      </c>
      <c r="C10" s="25" t="s">
        <v>132</v>
      </c>
      <c r="D10" s="18">
        <v>600</v>
      </c>
      <c r="E10" s="12"/>
    </row>
  </sheetData>
  <mergeCells count="9">
    <mergeCell ref="A6:C6"/>
    <mergeCell ref="B7:C7"/>
    <mergeCell ref="B9:C9"/>
    <mergeCell ref="A1:B1"/>
    <mergeCell ref="D4:E4"/>
    <mergeCell ref="A2:D2"/>
    <mergeCell ref="A4:A5"/>
    <mergeCell ref="B4:B5"/>
    <mergeCell ref="C4:C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7"/>
  <sheetViews>
    <sheetView view="pageBreakPreview" zoomScale="80" zoomScaleSheetLayoutView="80" workbookViewId="0">
      <selection activeCell="A2" sqref="A2:D2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5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61</v>
      </c>
      <c r="B6" s="33"/>
      <c r="C6" s="33"/>
      <c r="D6" s="19">
        <f>D7+D31</f>
        <v>118495</v>
      </c>
      <c r="E6" s="15"/>
    </row>
    <row r="7" spans="1:5" s="20" customFormat="1">
      <c r="A7" s="16"/>
      <c r="B7" s="34" t="s">
        <v>677</v>
      </c>
      <c r="C7" s="34"/>
      <c r="D7" s="19">
        <f>SUBTOTAL(9,D8:D30)</f>
        <v>35000</v>
      </c>
      <c r="E7" s="15"/>
    </row>
    <row r="8" spans="1:5" s="13" customFormat="1">
      <c r="A8" s="16">
        <v>1</v>
      </c>
      <c r="B8" s="16" t="s">
        <v>41</v>
      </c>
      <c r="C8" s="17" t="s">
        <v>309</v>
      </c>
      <c r="D8" s="18">
        <v>1702</v>
      </c>
      <c r="E8" s="12"/>
    </row>
    <row r="9" spans="1:5" s="13" customFormat="1">
      <c r="A9" s="16">
        <v>2</v>
      </c>
      <c r="B9" s="16" t="s">
        <v>41</v>
      </c>
      <c r="C9" s="17" t="s">
        <v>310</v>
      </c>
      <c r="D9" s="18">
        <v>2277</v>
      </c>
      <c r="E9" s="12"/>
    </row>
    <row r="10" spans="1:5" s="13" customFormat="1">
      <c r="A10" s="16">
        <v>3</v>
      </c>
      <c r="B10" s="16" t="s">
        <v>41</v>
      </c>
      <c r="C10" s="17" t="s">
        <v>311</v>
      </c>
      <c r="D10" s="18">
        <v>602</v>
      </c>
      <c r="E10" s="12"/>
    </row>
    <row r="11" spans="1:5" s="13" customFormat="1">
      <c r="A11" s="16">
        <v>4</v>
      </c>
      <c r="B11" s="16" t="s">
        <v>41</v>
      </c>
      <c r="C11" s="17" t="s">
        <v>312</v>
      </c>
      <c r="D11" s="18">
        <v>853</v>
      </c>
      <c r="E11" s="12"/>
    </row>
    <row r="12" spans="1:5" s="13" customFormat="1">
      <c r="A12" s="16">
        <v>5</v>
      </c>
      <c r="B12" s="16" t="s">
        <v>41</v>
      </c>
      <c r="C12" s="17" t="s">
        <v>313</v>
      </c>
      <c r="D12" s="18">
        <v>943</v>
      </c>
      <c r="E12" s="12"/>
    </row>
    <row r="13" spans="1:5" s="13" customFormat="1">
      <c r="A13" s="16">
        <v>6</v>
      </c>
      <c r="B13" s="16" t="s">
        <v>41</v>
      </c>
      <c r="C13" s="17" t="s">
        <v>314</v>
      </c>
      <c r="D13" s="18">
        <v>3064</v>
      </c>
      <c r="E13" s="12"/>
    </row>
    <row r="14" spans="1:5" s="13" customFormat="1">
      <c r="A14" s="16">
        <v>7</v>
      </c>
      <c r="B14" s="16" t="s">
        <v>41</v>
      </c>
      <c r="C14" s="17" t="s">
        <v>315</v>
      </c>
      <c r="D14" s="18">
        <v>620</v>
      </c>
      <c r="E14" s="12"/>
    </row>
    <row r="15" spans="1:5" s="13" customFormat="1">
      <c r="A15" s="16">
        <v>8</v>
      </c>
      <c r="B15" s="16" t="s">
        <v>41</v>
      </c>
      <c r="C15" s="17" t="s">
        <v>316</v>
      </c>
      <c r="D15" s="18">
        <v>3699</v>
      </c>
      <c r="E15" s="12"/>
    </row>
    <row r="16" spans="1:5" s="13" customFormat="1">
      <c r="A16" s="16">
        <v>9</v>
      </c>
      <c r="B16" s="16" t="s">
        <v>41</v>
      </c>
      <c r="C16" s="17" t="s">
        <v>317</v>
      </c>
      <c r="D16" s="18">
        <v>393</v>
      </c>
      <c r="E16" s="12"/>
    </row>
    <row r="17" spans="1:5" s="13" customFormat="1">
      <c r="A17" s="16">
        <v>10</v>
      </c>
      <c r="B17" s="16" t="s">
        <v>41</v>
      </c>
      <c r="C17" s="17" t="s">
        <v>318</v>
      </c>
      <c r="D17" s="18">
        <v>767</v>
      </c>
      <c r="E17" s="12"/>
    </row>
    <row r="18" spans="1:5" s="13" customFormat="1">
      <c r="A18" s="16">
        <v>11</v>
      </c>
      <c r="B18" s="16" t="s">
        <v>41</v>
      </c>
      <c r="C18" s="17" t="s">
        <v>319</v>
      </c>
      <c r="D18" s="18">
        <v>1645</v>
      </c>
      <c r="E18" s="12"/>
    </row>
    <row r="19" spans="1:5" s="13" customFormat="1">
      <c r="A19" s="16">
        <v>12</v>
      </c>
      <c r="B19" s="16" t="s">
        <v>41</v>
      </c>
      <c r="C19" s="17" t="s">
        <v>320</v>
      </c>
      <c r="D19" s="18">
        <v>210</v>
      </c>
      <c r="E19" s="12"/>
    </row>
    <row r="20" spans="1:5" s="13" customFormat="1">
      <c r="A20" s="16">
        <v>13</v>
      </c>
      <c r="B20" s="16" t="s">
        <v>41</v>
      </c>
      <c r="C20" s="17" t="s">
        <v>321</v>
      </c>
      <c r="D20" s="18">
        <v>1873</v>
      </c>
      <c r="E20" s="12"/>
    </row>
    <row r="21" spans="1:5" s="13" customFormat="1">
      <c r="A21" s="16">
        <v>14</v>
      </c>
      <c r="B21" s="16" t="s">
        <v>41</v>
      </c>
      <c r="C21" s="17" t="s">
        <v>322</v>
      </c>
      <c r="D21" s="18">
        <v>505</v>
      </c>
      <c r="E21" s="12"/>
    </row>
    <row r="22" spans="1:5" s="13" customFormat="1">
      <c r="A22" s="16">
        <v>15</v>
      </c>
      <c r="B22" s="16" t="s">
        <v>41</v>
      </c>
      <c r="C22" s="17" t="s">
        <v>323</v>
      </c>
      <c r="D22" s="18">
        <v>251</v>
      </c>
      <c r="E22" s="12"/>
    </row>
    <row r="23" spans="1:5" s="13" customFormat="1">
      <c r="A23" s="16">
        <v>16</v>
      </c>
      <c r="B23" s="16" t="s">
        <v>41</v>
      </c>
      <c r="C23" s="17" t="s">
        <v>324</v>
      </c>
      <c r="D23" s="18">
        <v>980</v>
      </c>
      <c r="E23" s="12"/>
    </row>
    <row r="24" spans="1:5" s="13" customFormat="1">
      <c r="A24" s="16">
        <v>17</v>
      </c>
      <c r="B24" s="16" t="s">
        <v>41</v>
      </c>
      <c r="C24" s="17" t="s">
        <v>325</v>
      </c>
      <c r="D24" s="18">
        <v>4490</v>
      </c>
      <c r="E24" s="12"/>
    </row>
    <row r="25" spans="1:5" s="13" customFormat="1">
      <c r="A25" s="16">
        <v>18</v>
      </c>
      <c r="B25" s="16" t="s">
        <v>41</v>
      </c>
      <c r="C25" s="17" t="s">
        <v>326</v>
      </c>
      <c r="D25" s="18">
        <v>2650</v>
      </c>
      <c r="E25" s="12"/>
    </row>
    <row r="26" spans="1:5" s="13" customFormat="1">
      <c r="A26" s="16">
        <v>19</v>
      </c>
      <c r="B26" s="16" t="s">
        <v>41</v>
      </c>
      <c r="C26" s="17" t="s">
        <v>327</v>
      </c>
      <c r="D26" s="18">
        <v>2993</v>
      </c>
      <c r="E26" s="12"/>
    </row>
    <row r="27" spans="1:5" s="13" customFormat="1">
      <c r="A27" s="16">
        <v>20</v>
      </c>
      <c r="B27" s="16" t="s">
        <v>41</v>
      </c>
      <c r="C27" s="17" t="s">
        <v>328</v>
      </c>
      <c r="D27" s="18">
        <v>433</v>
      </c>
      <c r="E27" s="12"/>
    </row>
    <row r="28" spans="1:5" s="13" customFormat="1">
      <c r="A28" s="16">
        <v>21</v>
      </c>
      <c r="B28" s="16" t="s">
        <v>697</v>
      </c>
      <c r="C28" s="17" t="s">
        <v>329</v>
      </c>
      <c r="D28" s="18">
        <v>1097</v>
      </c>
      <c r="E28" s="12"/>
    </row>
    <row r="29" spans="1:5" s="13" customFormat="1">
      <c r="A29" s="16">
        <v>22</v>
      </c>
      <c r="B29" s="16" t="s">
        <v>41</v>
      </c>
      <c r="C29" s="17" t="s">
        <v>330</v>
      </c>
      <c r="D29" s="18">
        <v>2209</v>
      </c>
      <c r="E29" s="12"/>
    </row>
    <row r="30" spans="1:5" s="13" customFormat="1">
      <c r="A30" s="16">
        <v>23</v>
      </c>
      <c r="B30" s="16" t="s">
        <v>41</v>
      </c>
      <c r="C30" s="17" t="s">
        <v>331</v>
      </c>
      <c r="D30" s="18">
        <v>744</v>
      </c>
      <c r="E30" s="12"/>
    </row>
    <row r="31" spans="1:5" s="20" customFormat="1">
      <c r="A31" s="16"/>
      <c r="B31" s="34" t="s">
        <v>675</v>
      </c>
      <c r="C31" s="34"/>
      <c r="D31" s="19">
        <f>SUM(D32:D37)</f>
        <v>83495</v>
      </c>
      <c r="E31" s="15"/>
    </row>
    <row r="32" spans="1:5" s="13" customFormat="1">
      <c r="A32" s="16">
        <v>24</v>
      </c>
      <c r="B32" s="16" t="s">
        <v>332</v>
      </c>
      <c r="C32" s="17" t="s">
        <v>676</v>
      </c>
      <c r="D32" s="18">
        <v>2355</v>
      </c>
      <c r="E32" s="12"/>
    </row>
    <row r="33" spans="1:5" s="13" customFormat="1">
      <c r="A33" s="16">
        <v>25</v>
      </c>
      <c r="B33" s="16" t="s">
        <v>332</v>
      </c>
      <c r="C33" s="25" t="s">
        <v>131</v>
      </c>
      <c r="D33" s="18">
        <v>32600</v>
      </c>
      <c r="E33" s="18">
        <v>32600</v>
      </c>
    </row>
    <row r="34" spans="1:5" s="13" customFormat="1">
      <c r="A34" s="16">
        <v>26</v>
      </c>
      <c r="B34" s="16" t="s">
        <v>332</v>
      </c>
      <c r="C34" s="25" t="s">
        <v>148</v>
      </c>
      <c r="D34" s="18">
        <v>900</v>
      </c>
      <c r="E34" s="18">
        <v>900</v>
      </c>
    </row>
    <row r="35" spans="1:5" s="13" customFormat="1">
      <c r="A35" s="16">
        <v>27</v>
      </c>
      <c r="B35" s="16" t="s">
        <v>332</v>
      </c>
      <c r="C35" s="25" t="s">
        <v>132</v>
      </c>
      <c r="D35" s="18">
        <v>22040</v>
      </c>
      <c r="E35" s="18">
        <v>22040</v>
      </c>
    </row>
    <row r="36" spans="1:5" s="13" customFormat="1">
      <c r="A36" s="16">
        <v>28</v>
      </c>
      <c r="B36" s="16" t="s">
        <v>332</v>
      </c>
      <c r="C36" s="25" t="s">
        <v>133</v>
      </c>
      <c r="D36" s="18">
        <v>10200</v>
      </c>
      <c r="E36" s="18">
        <v>10200</v>
      </c>
    </row>
    <row r="37" spans="1:5" s="13" customFormat="1">
      <c r="A37" s="16">
        <v>29</v>
      </c>
      <c r="B37" s="16" t="s">
        <v>332</v>
      </c>
      <c r="C37" s="25" t="s">
        <v>149</v>
      </c>
      <c r="D37" s="18">
        <v>15400</v>
      </c>
      <c r="E37" s="18">
        <v>15400</v>
      </c>
    </row>
  </sheetData>
  <mergeCells count="9">
    <mergeCell ref="A6:C6"/>
    <mergeCell ref="B7:C7"/>
    <mergeCell ref="B31:C31"/>
    <mergeCell ref="A1:B1"/>
    <mergeCell ref="D4:E4"/>
    <mergeCell ref="A2:D2"/>
    <mergeCell ref="A4:A5"/>
    <mergeCell ref="B4:B5"/>
    <mergeCell ref="C4:C5"/>
  </mergeCells>
  <phoneticPr fontId="3" type="noConversion"/>
  <printOptions horizontalCentered="1"/>
  <pageMargins left="0.70866141732283472" right="0.70866141732283472" top="0.31496062992125984" bottom="0.70866141732283472" header="0.31496062992125984" footer="0.35433070866141736"/>
  <pageSetup paperSize="9" scale="7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22"/>
  <sheetViews>
    <sheetView view="pageBreakPreview" zoomScale="90" zoomScaleSheetLayoutView="90" workbookViewId="0">
      <selection activeCell="A2" sqref="A2:D2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6.9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60</v>
      </c>
      <c r="B6" s="33"/>
      <c r="C6" s="33"/>
      <c r="D6" s="19">
        <f>D7+D18</f>
        <v>57464</v>
      </c>
      <c r="E6" s="15"/>
    </row>
    <row r="7" spans="1:5" s="20" customFormat="1">
      <c r="A7" s="16"/>
      <c r="B7" s="34" t="s">
        <v>677</v>
      </c>
      <c r="C7" s="34"/>
      <c r="D7" s="14">
        <f>SUBTOTAL(9,D8:D17)</f>
        <v>16109</v>
      </c>
      <c r="E7" s="15"/>
    </row>
    <row r="8" spans="1:5" s="13" customFormat="1" ht="27">
      <c r="A8" s="16">
        <v>1</v>
      </c>
      <c r="B8" s="16" t="s">
        <v>698</v>
      </c>
      <c r="C8" s="24" t="s">
        <v>333</v>
      </c>
      <c r="D8" s="27">
        <v>3000</v>
      </c>
      <c r="E8" s="12"/>
    </row>
    <row r="9" spans="1:5" s="13" customFormat="1">
      <c r="A9" s="16">
        <v>2</v>
      </c>
      <c r="B9" s="16" t="s">
        <v>42</v>
      </c>
      <c r="C9" s="24" t="s">
        <v>334</v>
      </c>
      <c r="D9" s="23">
        <v>4699</v>
      </c>
      <c r="E9" s="12"/>
    </row>
    <row r="10" spans="1:5" s="13" customFormat="1">
      <c r="A10" s="16">
        <v>3</v>
      </c>
      <c r="B10" s="16" t="s">
        <v>42</v>
      </c>
      <c r="C10" s="24" t="s">
        <v>335</v>
      </c>
      <c r="D10" s="23">
        <v>2710</v>
      </c>
      <c r="E10" s="12"/>
    </row>
    <row r="11" spans="1:5" s="13" customFormat="1">
      <c r="A11" s="16">
        <v>4</v>
      </c>
      <c r="B11" s="16" t="s">
        <v>42</v>
      </c>
      <c r="C11" s="22" t="s">
        <v>336</v>
      </c>
      <c r="D11" s="23">
        <v>1000</v>
      </c>
      <c r="E11" s="12"/>
    </row>
    <row r="12" spans="1:5" s="13" customFormat="1">
      <c r="A12" s="16">
        <v>5</v>
      </c>
      <c r="B12" s="16" t="s">
        <v>42</v>
      </c>
      <c r="C12" s="22" t="s">
        <v>337</v>
      </c>
      <c r="D12" s="23">
        <v>1500</v>
      </c>
      <c r="E12" s="12"/>
    </row>
    <row r="13" spans="1:5" s="13" customFormat="1">
      <c r="A13" s="16">
        <v>6</v>
      </c>
      <c r="B13" s="16" t="s">
        <v>42</v>
      </c>
      <c r="C13" s="24" t="s">
        <v>338</v>
      </c>
      <c r="D13" s="23">
        <v>600</v>
      </c>
      <c r="E13" s="12"/>
    </row>
    <row r="14" spans="1:5" s="13" customFormat="1">
      <c r="A14" s="16">
        <v>7</v>
      </c>
      <c r="B14" s="16" t="s">
        <v>42</v>
      </c>
      <c r="C14" s="24" t="s">
        <v>339</v>
      </c>
      <c r="D14" s="23">
        <v>800</v>
      </c>
      <c r="E14" s="12"/>
    </row>
    <row r="15" spans="1:5" s="13" customFormat="1">
      <c r="A15" s="16">
        <v>8</v>
      </c>
      <c r="B15" s="16" t="s">
        <v>42</v>
      </c>
      <c r="C15" s="24" t="s">
        <v>340</v>
      </c>
      <c r="D15" s="23">
        <v>600</v>
      </c>
      <c r="E15" s="12"/>
    </row>
    <row r="16" spans="1:5" s="13" customFormat="1">
      <c r="A16" s="16">
        <v>9</v>
      </c>
      <c r="B16" s="16" t="s">
        <v>42</v>
      </c>
      <c r="C16" s="24" t="s">
        <v>341</v>
      </c>
      <c r="D16" s="23">
        <v>600</v>
      </c>
      <c r="E16" s="12"/>
    </row>
    <row r="17" spans="1:5" s="13" customFormat="1">
      <c r="A17" s="16">
        <v>10</v>
      </c>
      <c r="B17" s="16" t="s">
        <v>698</v>
      </c>
      <c r="C17" s="24" t="s">
        <v>342</v>
      </c>
      <c r="D17" s="23">
        <v>600</v>
      </c>
      <c r="E17" s="12"/>
    </row>
    <row r="18" spans="1:5" s="20" customFormat="1">
      <c r="A18" s="16"/>
      <c r="B18" s="34" t="s">
        <v>675</v>
      </c>
      <c r="C18" s="34"/>
      <c r="D18" s="19">
        <f>SUM(D19:D22)</f>
        <v>41355</v>
      </c>
      <c r="E18" s="15"/>
    </row>
    <row r="19" spans="1:5" s="13" customFormat="1">
      <c r="A19" s="16">
        <v>11</v>
      </c>
      <c r="B19" s="16" t="s">
        <v>343</v>
      </c>
      <c r="C19" s="25" t="s">
        <v>306</v>
      </c>
      <c r="D19" s="18">
        <v>1355</v>
      </c>
      <c r="E19" s="12"/>
    </row>
    <row r="20" spans="1:5" s="13" customFormat="1">
      <c r="A20" s="16">
        <v>12</v>
      </c>
      <c r="B20" s="16" t="s">
        <v>343</v>
      </c>
      <c r="C20" s="25" t="s">
        <v>131</v>
      </c>
      <c r="D20" s="18">
        <v>10000</v>
      </c>
      <c r="E20" s="12"/>
    </row>
    <row r="21" spans="1:5" s="13" customFormat="1">
      <c r="A21" s="16">
        <v>13</v>
      </c>
      <c r="B21" s="16" t="s">
        <v>343</v>
      </c>
      <c r="C21" s="25" t="s">
        <v>133</v>
      </c>
      <c r="D21" s="18">
        <v>20000</v>
      </c>
      <c r="E21" s="12"/>
    </row>
    <row r="22" spans="1:5" s="13" customFormat="1">
      <c r="A22" s="16">
        <v>14</v>
      </c>
      <c r="B22" s="16" t="s">
        <v>343</v>
      </c>
      <c r="C22" s="25" t="s">
        <v>149</v>
      </c>
      <c r="D22" s="18">
        <v>10000</v>
      </c>
      <c r="E22" s="12"/>
    </row>
  </sheetData>
  <mergeCells count="9">
    <mergeCell ref="B18:C18"/>
    <mergeCell ref="A6:C6"/>
    <mergeCell ref="B7:C7"/>
    <mergeCell ref="A1:B1"/>
    <mergeCell ref="D4:E4"/>
    <mergeCell ref="A2:D2"/>
    <mergeCell ref="A4:A5"/>
    <mergeCell ref="B4:B5"/>
    <mergeCell ref="C4:C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9"/>
  <sheetViews>
    <sheetView view="pageBreakPreview" zoomScale="90" zoomScaleSheetLayoutView="90" workbookViewId="0">
      <selection activeCell="A2" sqref="A2:D2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4.45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59</v>
      </c>
      <c r="B6" s="33"/>
      <c r="C6" s="33"/>
      <c r="D6" s="19">
        <f>D7</f>
        <v>2000</v>
      </c>
      <c r="E6" s="15"/>
    </row>
    <row r="7" spans="1:5" s="20" customFormat="1">
      <c r="A7" s="16"/>
      <c r="B7" s="34" t="s">
        <v>675</v>
      </c>
      <c r="C7" s="34"/>
      <c r="D7" s="19">
        <f>SUM(D8:D9)</f>
        <v>2000</v>
      </c>
      <c r="E7" s="15"/>
    </row>
    <row r="8" spans="1:5" s="13" customFormat="1">
      <c r="A8" s="16">
        <v>1</v>
      </c>
      <c r="B8" s="16" t="s">
        <v>699</v>
      </c>
      <c r="C8" s="25" t="s">
        <v>132</v>
      </c>
      <c r="D8" s="18">
        <v>1000</v>
      </c>
      <c r="E8" s="12"/>
    </row>
    <row r="9" spans="1:5" s="13" customFormat="1">
      <c r="A9" s="16">
        <v>2</v>
      </c>
      <c r="B9" s="16" t="s">
        <v>699</v>
      </c>
      <c r="C9" s="25" t="s">
        <v>133</v>
      </c>
      <c r="D9" s="18">
        <v>1000</v>
      </c>
      <c r="E9" s="12"/>
    </row>
  </sheetData>
  <mergeCells count="8">
    <mergeCell ref="A6:C6"/>
    <mergeCell ref="B7:C7"/>
    <mergeCell ref="A1:B1"/>
    <mergeCell ref="D4:E4"/>
    <mergeCell ref="A2:D2"/>
    <mergeCell ref="A4:A5"/>
    <mergeCell ref="B4:B5"/>
    <mergeCell ref="C4:C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4"/>
  <sheetViews>
    <sheetView view="pageBreakPreview" zoomScale="90" zoomScaleSheetLayoutView="90" workbookViewId="0">
      <selection activeCell="A2" sqref="A2:D2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3.9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58</v>
      </c>
      <c r="B6" s="33"/>
      <c r="C6" s="33"/>
      <c r="D6" s="19">
        <f>D7+D28</f>
        <v>123130</v>
      </c>
      <c r="E6" s="15"/>
    </row>
    <row r="7" spans="1:5" s="20" customFormat="1">
      <c r="A7" s="16"/>
      <c r="B7" s="34" t="s">
        <v>677</v>
      </c>
      <c r="C7" s="34"/>
      <c r="D7" s="21">
        <f>SUBTOTAL(9,D8:D27)</f>
        <v>24230</v>
      </c>
      <c r="E7" s="15"/>
    </row>
    <row r="8" spans="1:5" s="13" customFormat="1">
      <c r="A8" s="16">
        <v>1</v>
      </c>
      <c r="B8" s="16" t="s">
        <v>43</v>
      </c>
      <c r="C8" s="24" t="s">
        <v>344</v>
      </c>
      <c r="D8" s="23">
        <v>560</v>
      </c>
      <c r="E8" s="12"/>
    </row>
    <row r="9" spans="1:5" s="13" customFormat="1">
      <c r="A9" s="16">
        <v>2</v>
      </c>
      <c r="B9" s="16" t="s">
        <v>43</v>
      </c>
      <c r="C9" s="24" t="s">
        <v>345</v>
      </c>
      <c r="D9" s="23">
        <v>800</v>
      </c>
      <c r="E9" s="12"/>
    </row>
    <row r="10" spans="1:5" s="13" customFormat="1">
      <c r="A10" s="16">
        <v>3</v>
      </c>
      <c r="B10" s="16" t="s">
        <v>43</v>
      </c>
      <c r="C10" s="24" t="s">
        <v>346</v>
      </c>
      <c r="D10" s="23">
        <v>1000</v>
      </c>
      <c r="E10" s="12"/>
    </row>
    <row r="11" spans="1:5" s="13" customFormat="1">
      <c r="A11" s="16">
        <v>4</v>
      </c>
      <c r="B11" s="16" t="s">
        <v>43</v>
      </c>
      <c r="C11" s="24" t="s">
        <v>347</v>
      </c>
      <c r="D11" s="23">
        <v>660</v>
      </c>
      <c r="E11" s="12"/>
    </row>
    <row r="12" spans="1:5" s="13" customFormat="1">
      <c r="A12" s="16">
        <v>5</v>
      </c>
      <c r="B12" s="16" t="s">
        <v>43</v>
      </c>
      <c r="C12" s="24" t="s">
        <v>348</v>
      </c>
      <c r="D12" s="23">
        <v>560</v>
      </c>
      <c r="E12" s="12"/>
    </row>
    <row r="13" spans="1:5" s="13" customFormat="1">
      <c r="A13" s="16">
        <v>6</v>
      </c>
      <c r="B13" s="16" t="s">
        <v>43</v>
      </c>
      <c r="C13" s="24" t="s">
        <v>349</v>
      </c>
      <c r="D13" s="23">
        <v>650</v>
      </c>
      <c r="E13" s="12"/>
    </row>
    <row r="14" spans="1:5" s="13" customFormat="1">
      <c r="A14" s="16">
        <v>7</v>
      </c>
      <c r="B14" s="16" t="s">
        <v>43</v>
      </c>
      <c r="C14" s="17" t="s">
        <v>350</v>
      </c>
      <c r="D14" s="18">
        <v>2576</v>
      </c>
      <c r="E14" s="12"/>
    </row>
    <row r="15" spans="1:5" s="13" customFormat="1">
      <c r="A15" s="16">
        <v>8</v>
      </c>
      <c r="B15" s="16" t="s">
        <v>43</v>
      </c>
      <c r="C15" s="17" t="s">
        <v>351</v>
      </c>
      <c r="D15" s="18">
        <v>2227</v>
      </c>
      <c r="E15" s="12"/>
    </row>
    <row r="16" spans="1:5" s="13" customFormat="1">
      <c r="A16" s="16">
        <v>9</v>
      </c>
      <c r="B16" s="16" t="s">
        <v>43</v>
      </c>
      <c r="C16" s="17" t="s">
        <v>352</v>
      </c>
      <c r="D16" s="18">
        <v>1913</v>
      </c>
      <c r="E16" s="12"/>
    </row>
    <row r="17" spans="1:5" s="13" customFormat="1">
      <c r="A17" s="16">
        <v>10</v>
      </c>
      <c r="B17" s="16" t="s">
        <v>43</v>
      </c>
      <c r="C17" s="17" t="s">
        <v>353</v>
      </c>
      <c r="D17" s="18">
        <v>2054</v>
      </c>
      <c r="E17" s="12"/>
    </row>
    <row r="18" spans="1:5" s="13" customFormat="1" ht="27">
      <c r="A18" s="16">
        <v>11</v>
      </c>
      <c r="B18" s="16" t="s">
        <v>43</v>
      </c>
      <c r="C18" s="17" t="s">
        <v>354</v>
      </c>
      <c r="D18" s="18">
        <v>1380</v>
      </c>
      <c r="E18" s="12"/>
    </row>
    <row r="19" spans="1:5" s="13" customFormat="1">
      <c r="A19" s="16">
        <v>12</v>
      </c>
      <c r="B19" s="16" t="s">
        <v>43</v>
      </c>
      <c r="C19" s="17" t="s">
        <v>355</v>
      </c>
      <c r="D19" s="18">
        <v>911</v>
      </c>
      <c r="E19" s="12"/>
    </row>
    <row r="20" spans="1:5" s="13" customFormat="1" ht="27">
      <c r="A20" s="16">
        <v>13</v>
      </c>
      <c r="B20" s="16" t="s">
        <v>43</v>
      </c>
      <c r="C20" s="17" t="s">
        <v>356</v>
      </c>
      <c r="D20" s="18">
        <v>1453</v>
      </c>
      <c r="E20" s="12"/>
    </row>
    <row r="21" spans="1:5" s="13" customFormat="1">
      <c r="A21" s="16">
        <v>14</v>
      </c>
      <c r="B21" s="16" t="s">
        <v>43</v>
      </c>
      <c r="C21" s="17" t="s">
        <v>357</v>
      </c>
      <c r="D21" s="18">
        <v>1230</v>
      </c>
      <c r="E21" s="12"/>
    </row>
    <row r="22" spans="1:5" s="13" customFormat="1">
      <c r="A22" s="16">
        <v>15</v>
      </c>
      <c r="B22" s="16" t="s">
        <v>43</v>
      </c>
      <c r="C22" s="17" t="s">
        <v>358</v>
      </c>
      <c r="D22" s="18">
        <v>163</v>
      </c>
      <c r="E22" s="12"/>
    </row>
    <row r="23" spans="1:5" s="13" customFormat="1">
      <c r="A23" s="16">
        <v>16</v>
      </c>
      <c r="B23" s="16" t="s">
        <v>43</v>
      </c>
      <c r="C23" s="17" t="s">
        <v>359</v>
      </c>
      <c r="D23" s="18">
        <v>1339</v>
      </c>
      <c r="E23" s="12"/>
    </row>
    <row r="24" spans="1:5" s="13" customFormat="1">
      <c r="A24" s="16">
        <v>17</v>
      </c>
      <c r="B24" s="16" t="s">
        <v>43</v>
      </c>
      <c r="C24" s="17" t="s">
        <v>360</v>
      </c>
      <c r="D24" s="18">
        <v>2061</v>
      </c>
      <c r="E24" s="12"/>
    </row>
    <row r="25" spans="1:5" s="13" customFormat="1">
      <c r="A25" s="16">
        <v>18</v>
      </c>
      <c r="B25" s="16" t="s">
        <v>43</v>
      </c>
      <c r="C25" s="17" t="s">
        <v>361</v>
      </c>
      <c r="D25" s="18">
        <v>1167</v>
      </c>
      <c r="E25" s="12"/>
    </row>
    <row r="26" spans="1:5" s="13" customFormat="1">
      <c r="A26" s="16">
        <v>19</v>
      </c>
      <c r="B26" s="16" t="s">
        <v>43</v>
      </c>
      <c r="C26" s="17" t="s">
        <v>362</v>
      </c>
      <c r="D26" s="18">
        <v>726</v>
      </c>
      <c r="E26" s="12"/>
    </row>
    <row r="27" spans="1:5" s="13" customFormat="1">
      <c r="A27" s="16">
        <v>20</v>
      </c>
      <c r="B27" s="16" t="s">
        <v>700</v>
      </c>
      <c r="C27" s="17" t="s">
        <v>363</v>
      </c>
      <c r="D27" s="18">
        <v>800</v>
      </c>
      <c r="E27" s="12"/>
    </row>
    <row r="28" spans="1:5" s="20" customFormat="1">
      <c r="A28" s="16"/>
      <c r="B28" s="34" t="s">
        <v>675</v>
      </c>
      <c r="C28" s="34"/>
      <c r="D28" s="19">
        <f>SUM(D29:D34)</f>
        <v>98900</v>
      </c>
      <c r="E28" s="15"/>
    </row>
    <row r="29" spans="1:5" s="13" customFormat="1">
      <c r="A29" s="16">
        <v>21</v>
      </c>
      <c r="B29" s="16" t="s">
        <v>364</v>
      </c>
      <c r="C29" s="17" t="s">
        <v>676</v>
      </c>
      <c r="D29" s="18">
        <v>1120</v>
      </c>
      <c r="E29" s="12"/>
    </row>
    <row r="30" spans="1:5" s="13" customFormat="1">
      <c r="A30" s="16">
        <v>22</v>
      </c>
      <c r="B30" s="16" t="s">
        <v>364</v>
      </c>
      <c r="C30" s="25" t="s">
        <v>131</v>
      </c>
      <c r="D30" s="18">
        <v>37400</v>
      </c>
      <c r="E30" s="18">
        <v>37400</v>
      </c>
    </row>
    <row r="31" spans="1:5" s="13" customFormat="1">
      <c r="A31" s="16">
        <v>23</v>
      </c>
      <c r="B31" s="16" t="s">
        <v>364</v>
      </c>
      <c r="C31" s="25" t="s">
        <v>148</v>
      </c>
      <c r="D31" s="18">
        <v>1700</v>
      </c>
      <c r="E31" s="18">
        <v>1700</v>
      </c>
    </row>
    <row r="32" spans="1:5" s="13" customFormat="1">
      <c r="A32" s="16">
        <v>24</v>
      </c>
      <c r="B32" s="16" t="s">
        <v>364</v>
      </c>
      <c r="C32" s="25" t="s">
        <v>132</v>
      </c>
      <c r="D32" s="18">
        <v>36180</v>
      </c>
      <c r="E32" s="18">
        <v>36180</v>
      </c>
    </row>
    <row r="33" spans="1:5" s="13" customFormat="1">
      <c r="A33" s="16">
        <v>25</v>
      </c>
      <c r="B33" s="16" t="s">
        <v>364</v>
      </c>
      <c r="C33" s="25" t="s">
        <v>133</v>
      </c>
      <c r="D33" s="18">
        <v>10300</v>
      </c>
      <c r="E33" s="18">
        <v>10300</v>
      </c>
    </row>
    <row r="34" spans="1:5" s="13" customFormat="1">
      <c r="A34" s="16">
        <v>26</v>
      </c>
      <c r="B34" s="16" t="s">
        <v>364</v>
      </c>
      <c r="C34" s="25" t="s">
        <v>149</v>
      </c>
      <c r="D34" s="18">
        <v>12200</v>
      </c>
      <c r="E34" s="18">
        <v>12200</v>
      </c>
    </row>
  </sheetData>
  <mergeCells count="9">
    <mergeCell ref="B28:C28"/>
    <mergeCell ref="A6:C6"/>
    <mergeCell ref="B7:C7"/>
    <mergeCell ref="A1:B1"/>
    <mergeCell ref="D4:E4"/>
    <mergeCell ref="A2:D2"/>
    <mergeCell ref="A4:A5"/>
    <mergeCell ref="B4:B5"/>
    <mergeCell ref="C4:C5"/>
  </mergeCells>
  <phoneticPr fontId="2" type="noConversion"/>
  <printOptions horizontalCentered="1"/>
  <pageMargins left="0.70866141732283472" right="0.70866141732283472" top="0.74803149606299213" bottom="2.6771653543307088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view="pageBreakPreview" zoomScaleSheetLayoutView="100" workbookViewId="0">
      <selection activeCell="A2" sqref="A2:D2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2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49</v>
      </c>
      <c r="B6" s="33"/>
      <c r="C6" s="33"/>
      <c r="D6" s="19">
        <f>D7+D9</f>
        <v>3035</v>
      </c>
      <c r="E6" s="15"/>
    </row>
    <row r="7" spans="1:5" s="20" customFormat="1">
      <c r="A7" s="16"/>
      <c r="B7" s="34" t="s">
        <v>677</v>
      </c>
      <c r="C7" s="34"/>
      <c r="D7" s="19">
        <f>SUM(D8)</f>
        <v>890</v>
      </c>
      <c r="E7" s="15"/>
    </row>
    <row r="8" spans="1:5" s="13" customFormat="1">
      <c r="A8" s="16">
        <v>1</v>
      </c>
      <c r="B8" s="16" t="s">
        <v>88</v>
      </c>
      <c r="C8" s="17" t="s">
        <v>89</v>
      </c>
      <c r="D8" s="18">
        <v>890</v>
      </c>
      <c r="E8" s="12"/>
    </row>
    <row r="9" spans="1:5" s="20" customFormat="1">
      <c r="A9" s="16"/>
      <c r="B9" s="34" t="s">
        <v>675</v>
      </c>
      <c r="C9" s="34"/>
      <c r="D9" s="19">
        <f>SUM(D10:D11)</f>
        <v>2145</v>
      </c>
      <c r="E9" s="15"/>
    </row>
    <row r="10" spans="1:5" s="13" customFormat="1">
      <c r="A10" s="16">
        <v>2</v>
      </c>
      <c r="B10" s="16" t="s">
        <v>678</v>
      </c>
      <c r="C10" s="17" t="s">
        <v>676</v>
      </c>
      <c r="D10" s="18">
        <v>345</v>
      </c>
      <c r="E10" s="12"/>
    </row>
    <row r="11" spans="1:5" s="13" customFormat="1">
      <c r="A11" s="16">
        <v>3</v>
      </c>
      <c r="B11" s="16" t="s">
        <v>678</v>
      </c>
      <c r="C11" s="17" t="s">
        <v>30</v>
      </c>
      <c r="D11" s="18">
        <v>1800</v>
      </c>
      <c r="E11" s="12"/>
    </row>
  </sheetData>
  <mergeCells count="9">
    <mergeCell ref="B9:C9"/>
    <mergeCell ref="A1:B1"/>
    <mergeCell ref="D4:E4"/>
    <mergeCell ref="A2:D2"/>
    <mergeCell ref="A4:A5"/>
    <mergeCell ref="B4:B5"/>
    <mergeCell ref="C4:C5"/>
    <mergeCell ref="A6:C6"/>
    <mergeCell ref="B7:C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51"/>
  <sheetViews>
    <sheetView view="pageBreakPreview" zoomScale="90" zoomScaleSheetLayoutView="90" workbookViewId="0">
      <selection activeCell="A2" sqref="A2:D2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5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57</v>
      </c>
      <c r="B6" s="33"/>
      <c r="C6" s="33"/>
      <c r="D6" s="19">
        <f>D7+D46</f>
        <v>150130</v>
      </c>
      <c r="E6" s="15"/>
    </row>
    <row r="7" spans="1:5" s="20" customFormat="1">
      <c r="A7" s="16"/>
      <c r="B7" s="34" t="s">
        <v>677</v>
      </c>
      <c r="C7" s="34"/>
      <c r="D7" s="21">
        <f>SUBTOTAL(9,D8:D45)</f>
        <v>69760</v>
      </c>
      <c r="E7" s="15"/>
    </row>
    <row r="8" spans="1:5" s="13" customFormat="1">
      <c r="A8" s="16">
        <v>1</v>
      </c>
      <c r="B8" s="16" t="s">
        <v>365</v>
      </c>
      <c r="C8" s="22" t="s">
        <v>366</v>
      </c>
      <c r="D8" s="23">
        <v>6000</v>
      </c>
      <c r="E8" s="12"/>
    </row>
    <row r="9" spans="1:5" s="13" customFormat="1">
      <c r="A9" s="16">
        <v>2</v>
      </c>
      <c r="B9" s="16" t="s">
        <v>365</v>
      </c>
      <c r="C9" s="22" t="s">
        <v>367</v>
      </c>
      <c r="D9" s="23">
        <v>5500</v>
      </c>
      <c r="E9" s="12"/>
    </row>
    <row r="10" spans="1:5" s="13" customFormat="1">
      <c r="A10" s="16">
        <v>3</v>
      </c>
      <c r="B10" s="16" t="s">
        <v>365</v>
      </c>
      <c r="C10" s="22" t="s">
        <v>368</v>
      </c>
      <c r="D10" s="23">
        <v>4000</v>
      </c>
      <c r="E10" s="12"/>
    </row>
    <row r="11" spans="1:5" s="13" customFormat="1">
      <c r="A11" s="16">
        <v>4</v>
      </c>
      <c r="B11" s="16" t="s">
        <v>365</v>
      </c>
      <c r="C11" s="22" t="s">
        <v>369</v>
      </c>
      <c r="D11" s="23">
        <v>2000</v>
      </c>
      <c r="E11" s="12"/>
    </row>
    <row r="12" spans="1:5" s="13" customFormat="1">
      <c r="A12" s="16">
        <v>5</v>
      </c>
      <c r="B12" s="16" t="s">
        <v>365</v>
      </c>
      <c r="C12" s="24" t="s">
        <v>370</v>
      </c>
      <c r="D12" s="23">
        <v>1400</v>
      </c>
      <c r="E12" s="12"/>
    </row>
    <row r="13" spans="1:5" s="13" customFormat="1">
      <c r="A13" s="16">
        <v>6</v>
      </c>
      <c r="B13" s="16" t="s">
        <v>365</v>
      </c>
      <c r="C13" s="24" t="s">
        <v>371</v>
      </c>
      <c r="D13" s="23">
        <v>860</v>
      </c>
      <c r="E13" s="12"/>
    </row>
    <row r="14" spans="1:5" s="13" customFormat="1">
      <c r="A14" s="16">
        <v>7</v>
      </c>
      <c r="B14" s="16" t="s">
        <v>365</v>
      </c>
      <c r="C14" s="17" t="s">
        <v>7</v>
      </c>
      <c r="D14" s="18">
        <v>700</v>
      </c>
      <c r="E14" s="12"/>
    </row>
    <row r="15" spans="1:5" s="13" customFormat="1">
      <c r="A15" s="16">
        <v>8</v>
      </c>
      <c r="B15" s="16" t="s">
        <v>365</v>
      </c>
      <c r="C15" s="17" t="s">
        <v>8</v>
      </c>
      <c r="D15" s="18">
        <v>3097</v>
      </c>
      <c r="E15" s="12"/>
    </row>
    <row r="16" spans="1:5" s="13" customFormat="1">
      <c r="A16" s="16">
        <v>9</v>
      </c>
      <c r="B16" s="16" t="s">
        <v>365</v>
      </c>
      <c r="C16" s="17" t="s">
        <v>9</v>
      </c>
      <c r="D16" s="18">
        <v>1468</v>
      </c>
      <c r="E16" s="12"/>
    </row>
    <row r="17" spans="1:5" s="13" customFormat="1">
      <c r="A17" s="16">
        <v>10</v>
      </c>
      <c r="B17" s="16" t="s">
        <v>365</v>
      </c>
      <c r="C17" s="17" t="s">
        <v>10</v>
      </c>
      <c r="D17" s="18">
        <v>929</v>
      </c>
      <c r="E17" s="12"/>
    </row>
    <row r="18" spans="1:5" s="13" customFormat="1">
      <c r="A18" s="16">
        <v>11</v>
      </c>
      <c r="B18" s="16" t="s">
        <v>365</v>
      </c>
      <c r="C18" s="17" t="s">
        <v>11</v>
      </c>
      <c r="D18" s="18">
        <v>2128</v>
      </c>
      <c r="E18" s="12"/>
    </row>
    <row r="19" spans="1:5" s="13" customFormat="1">
      <c r="A19" s="16">
        <v>12</v>
      </c>
      <c r="B19" s="16" t="s">
        <v>365</v>
      </c>
      <c r="C19" s="17" t="s">
        <v>12</v>
      </c>
      <c r="D19" s="18">
        <v>1307</v>
      </c>
      <c r="E19" s="12"/>
    </row>
    <row r="20" spans="1:5" s="13" customFormat="1">
      <c r="A20" s="16">
        <v>13</v>
      </c>
      <c r="B20" s="16" t="s">
        <v>365</v>
      </c>
      <c r="C20" s="17" t="s">
        <v>372</v>
      </c>
      <c r="D20" s="18">
        <v>1555</v>
      </c>
      <c r="E20" s="12"/>
    </row>
    <row r="21" spans="1:5" s="13" customFormat="1">
      <c r="A21" s="16">
        <v>14</v>
      </c>
      <c r="B21" s="16" t="s">
        <v>365</v>
      </c>
      <c r="C21" s="17" t="s">
        <v>373</v>
      </c>
      <c r="D21" s="18">
        <v>630</v>
      </c>
      <c r="E21" s="12"/>
    </row>
    <row r="22" spans="1:5" s="13" customFormat="1">
      <c r="A22" s="16">
        <v>15</v>
      </c>
      <c r="B22" s="16" t="s">
        <v>365</v>
      </c>
      <c r="C22" s="17" t="s">
        <v>374</v>
      </c>
      <c r="D22" s="18">
        <v>2868</v>
      </c>
      <c r="E22" s="12"/>
    </row>
    <row r="23" spans="1:5" s="13" customFormat="1">
      <c r="A23" s="16">
        <v>16</v>
      </c>
      <c r="B23" s="16" t="s">
        <v>365</v>
      </c>
      <c r="C23" s="17" t="s">
        <v>375</v>
      </c>
      <c r="D23" s="18">
        <v>2158</v>
      </c>
      <c r="E23" s="12"/>
    </row>
    <row r="24" spans="1:5" s="13" customFormat="1">
      <c r="A24" s="16">
        <v>17</v>
      </c>
      <c r="B24" s="16" t="s">
        <v>365</v>
      </c>
      <c r="C24" s="17" t="s">
        <v>376</v>
      </c>
      <c r="D24" s="18">
        <v>1258</v>
      </c>
      <c r="E24" s="12"/>
    </row>
    <row r="25" spans="1:5" s="13" customFormat="1">
      <c r="A25" s="16">
        <v>18</v>
      </c>
      <c r="B25" s="16" t="s">
        <v>365</v>
      </c>
      <c r="C25" s="17" t="s">
        <v>377</v>
      </c>
      <c r="D25" s="18">
        <v>1633</v>
      </c>
      <c r="E25" s="12"/>
    </row>
    <row r="26" spans="1:5" s="13" customFormat="1">
      <c r="A26" s="16">
        <v>19</v>
      </c>
      <c r="B26" s="16" t="s">
        <v>365</v>
      </c>
      <c r="C26" s="17" t="s">
        <v>378</v>
      </c>
      <c r="D26" s="18">
        <v>2250</v>
      </c>
      <c r="E26" s="12"/>
    </row>
    <row r="27" spans="1:5" s="13" customFormat="1">
      <c r="A27" s="16">
        <v>20</v>
      </c>
      <c r="B27" s="16" t="s">
        <v>365</v>
      </c>
      <c r="C27" s="17" t="s">
        <v>4</v>
      </c>
      <c r="D27" s="18">
        <v>4135</v>
      </c>
      <c r="E27" s="12"/>
    </row>
    <row r="28" spans="1:5" s="13" customFormat="1">
      <c r="A28" s="16">
        <v>21</v>
      </c>
      <c r="B28" s="16" t="s">
        <v>365</v>
      </c>
      <c r="C28" s="17" t="s">
        <v>379</v>
      </c>
      <c r="D28" s="18">
        <v>466</v>
      </c>
      <c r="E28" s="12"/>
    </row>
    <row r="29" spans="1:5" s="13" customFormat="1">
      <c r="A29" s="16">
        <v>22</v>
      </c>
      <c r="B29" s="16" t="s">
        <v>365</v>
      </c>
      <c r="C29" s="17" t="s">
        <v>5</v>
      </c>
      <c r="D29" s="18">
        <v>3315</v>
      </c>
      <c r="E29" s="12"/>
    </row>
    <row r="30" spans="1:5" s="13" customFormat="1">
      <c r="A30" s="16">
        <v>23</v>
      </c>
      <c r="B30" s="16" t="s">
        <v>365</v>
      </c>
      <c r="C30" s="17" t="s">
        <v>380</v>
      </c>
      <c r="D30" s="18">
        <v>1502</v>
      </c>
      <c r="E30" s="12"/>
    </row>
    <row r="31" spans="1:5" s="13" customFormat="1">
      <c r="A31" s="16">
        <v>24</v>
      </c>
      <c r="B31" s="16" t="s">
        <v>365</v>
      </c>
      <c r="C31" s="17" t="s">
        <v>6</v>
      </c>
      <c r="D31" s="18">
        <v>663</v>
      </c>
      <c r="E31" s="12"/>
    </row>
    <row r="32" spans="1:5" s="13" customFormat="1">
      <c r="A32" s="16">
        <v>25</v>
      </c>
      <c r="B32" s="16" t="s">
        <v>365</v>
      </c>
      <c r="C32" s="17" t="s">
        <v>17</v>
      </c>
      <c r="D32" s="18">
        <v>1866</v>
      </c>
      <c r="E32" s="12"/>
    </row>
    <row r="33" spans="1:5" s="13" customFormat="1">
      <c r="A33" s="16">
        <v>26</v>
      </c>
      <c r="B33" s="16" t="s">
        <v>365</v>
      </c>
      <c r="C33" s="17" t="s">
        <v>18</v>
      </c>
      <c r="D33" s="18">
        <v>650</v>
      </c>
      <c r="E33" s="12"/>
    </row>
    <row r="34" spans="1:5" s="13" customFormat="1">
      <c r="A34" s="16">
        <v>27</v>
      </c>
      <c r="B34" s="16" t="s">
        <v>365</v>
      </c>
      <c r="C34" s="17" t="s">
        <v>381</v>
      </c>
      <c r="D34" s="18">
        <v>1200</v>
      </c>
      <c r="E34" s="12"/>
    </row>
    <row r="35" spans="1:5" s="13" customFormat="1">
      <c r="A35" s="16">
        <v>28</v>
      </c>
      <c r="B35" s="16" t="s">
        <v>365</v>
      </c>
      <c r="C35" s="17" t="s">
        <v>382</v>
      </c>
      <c r="D35" s="18">
        <v>1260</v>
      </c>
      <c r="E35" s="12"/>
    </row>
    <row r="36" spans="1:5" s="13" customFormat="1">
      <c r="A36" s="16">
        <v>29</v>
      </c>
      <c r="B36" s="16" t="s">
        <v>365</v>
      </c>
      <c r="C36" s="17" t="s">
        <v>19</v>
      </c>
      <c r="D36" s="18">
        <v>794</v>
      </c>
      <c r="E36" s="12"/>
    </row>
    <row r="37" spans="1:5" s="13" customFormat="1">
      <c r="A37" s="16">
        <v>30</v>
      </c>
      <c r="B37" s="16" t="s">
        <v>365</v>
      </c>
      <c r="C37" s="17" t="s">
        <v>3</v>
      </c>
      <c r="D37" s="18">
        <v>844</v>
      </c>
      <c r="E37" s="12"/>
    </row>
    <row r="38" spans="1:5" s="13" customFormat="1">
      <c r="A38" s="16">
        <v>31</v>
      </c>
      <c r="B38" s="16" t="s">
        <v>365</v>
      </c>
      <c r="C38" s="17" t="s">
        <v>16</v>
      </c>
      <c r="D38" s="18">
        <v>1195</v>
      </c>
      <c r="E38" s="12"/>
    </row>
    <row r="39" spans="1:5" s="13" customFormat="1">
      <c r="A39" s="16">
        <v>32</v>
      </c>
      <c r="B39" s="16" t="s">
        <v>365</v>
      </c>
      <c r="C39" s="17" t="s">
        <v>14</v>
      </c>
      <c r="D39" s="18">
        <v>1580</v>
      </c>
      <c r="E39" s="12"/>
    </row>
    <row r="40" spans="1:5" s="13" customFormat="1">
      <c r="A40" s="16">
        <v>33</v>
      </c>
      <c r="B40" s="16" t="s">
        <v>365</v>
      </c>
      <c r="C40" s="17" t="s">
        <v>13</v>
      </c>
      <c r="D40" s="18">
        <v>3504</v>
      </c>
      <c r="E40" s="12"/>
    </row>
    <row r="41" spans="1:5" s="13" customFormat="1">
      <c r="A41" s="16">
        <v>34</v>
      </c>
      <c r="B41" s="16" t="s">
        <v>365</v>
      </c>
      <c r="C41" s="17" t="s">
        <v>383</v>
      </c>
      <c r="D41" s="18">
        <v>1500</v>
      </c>
      <c r="E41" s="12"/>
    </row>
    <row r="42" spans="1:5" s="13" customFormat="1">
      <c r="A42" s="16">
        <v>35</v>
      </c>
      <c r="B42" s="16" t="s">
        <v>365</v>
      </c>
      <c r="C42" s="17" t="s">
        <v>384</v>
      </c>
      <c r="D42" s="18">
        <v>693</v>
      </c>
      <c r="E42" s="12"/>
    </row>
    <row r="43" spans="1:5" s="13" customFormat="1">
      <c r="A43" s="16">
        <v>36</v>
      </c>
      <c r="B43" s="16" t="s">
        <v>365</v>
      </c>
      <c r="C43" s="17" t="s">
        <v>385</v>
      </c>
      <c r="D43" s="18">
        <v>1500</v>
      </c>
      <c r="E43" s="12"/>
    </row>
    <row r="44" spans="1:5" s="13" customFormat="1">
      <c r="A44" s="16">
        <v>37</v>
      </c>
      <c r="B44" s="16" t="s">
        <v>365</v>
      </c>
      <c r="C44" s="17" t="s">
        <v>15</v>
      </c>
      <c r="D44" s="18">
        <v>827</v>
      </c>
      <c r="E44" s="12"/>
    </row>
    <row r="45" spans="1:5" s="13" customFormat="1">
      <c r="A45" s="16">
        <v>38</v>
      </c>
      <c r="B45" s="16" t="s">
        <v>701</v>
      </c>
      <c r="C45" s="17" t="s">
        <v>386</v>
      </c>
      <c r="D45" s="18">
        <v>525</v>
      </c>
      <c r="E45" s="12"/>
    </row>
    <row r="46" spans="1:5" s="20" customFormat="1">
      <c r="A46" s="16"/>
      <c r="B46" s="34" t="s">
        <v>675</v>
      </c>
      <c r="C46" s="34"/>
      <c r="D46" s="19">
        <f>SUM(D47:D51)</f>
        <v>80370</v>
      </c>
      <c r="E46" s="15"/>
    </row>
    <row r="47" spans="1:5" s="13" customFormat="1">
      <c r="A47" s="16">
        <v>39</v>
      </c>
      <c r="B47" s="16" t="s">
        <v>387</v>
      </c>
      <c r="C47" s="17" t="s">
        <v>676</v>
      </c>
      <c r="D47" s="18">
        <v>3110</v>
      </c>
      <c r="E47" s="12"/>
    </row>
    <row r="48" spans="1:5" s="13" customFormat="1">
      <c r="A48" s="16">
        <v>40</v>
      </c>
      <c r="B48" s="16" t="s">
        <v>387</v>
      </c>
      <c r="C48" s="25" t="s">
        <v>148</v>
      </c>
      <c r="D48" s="18">
        <v>56400</v>
      </c>
      <c r="E48" s="18">
        <v>56400</v>
      </c>
    </row>
    <row r="49" spans="1:5" s="13" customFormat="1">
      <c r="A49" s="16">
        <v>41</v>
      </c>
      <c r="B49" s="16" t="s">
        <v>387</v>
      </c>
      <c r="C49" s="25" t="s">
        <v>132</v>
      </c>
      <c r="D49" s="18">
        <v>660</v>
      </c>
      <c r="E49" s="18">
        <v>660</v>
      </c>
    </row>
    <row r="50" spans="1:5" s="13" customFormat="1">
      <c r="A50" s="16">
        <v>42</v>
      </c>
      <c r="B50" s="16" t="s">
        <v>387</v>
      </c>
      <c r="C50" s="25" t="s">
        <v>133</v>
      </c>
      <c r="D50" s="18">
        <v>12400</v>
      </c>
      <c r="E50" s="18">
        <v>12400</v>
      </c>
    </row>
    <row r="51" spans="1:5" s="13" customFormat="1">
      <c r="A51" s="16">
        <v>43</v>
      </c>
      <c r="B51" s="16" t="s">
        <v>387</v>
      </c>
      <c r="C51" s="25" t="s">
        <v>149</v>
      </c>
      <c r="D51" s="18">
        <v>7800</v>
      </c>
      <c r="E51" s="18">
        <v>7800</v>
      </c>
    </row>
  </sheetData>
  <mergeCells count="9">
    <mergeCell ref="A6:C6"/>
    <mergeCell ref="B7:C7"/>
    <mergeCell ref="B46:C46"/>
    <mergeCell ref="A1:B1"/>
    <mergeCell ref="D4:E4"/>
    <mergeCell ref="A2:D2"/>
    <mergeCell ref="A4:A5"/>
    <mergeCell ref="B4:B5"/>
    <mergeCell ref="C4:C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50"/>
  <sheetViews>
    <sheetView view="pageBreakPreview" zoomScale="90" zoomScaleSheetLayoutView="90" workbookViewId="0">
      <selection activeCell="A2" sqref="A2:D2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6.15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56</v>
      </c>
      <c r="B6" s="33"/>
      <c r="C6" s="33"/>
      <c r="D6" s="19">
        <f>D7+D46</f>
        <v>138745</v>
      </c>
      <c r="E6" s="15"/>
    </row>
    <row r="7" spans="1:5" s="20" customFormat="1">
      <c r="A7" s="16"/>
      <c r="B7" s="34" t="s">
        <v>677</v>
      </c>
      <c r="C7" s="34"/>
      <c r="D7" s="21">
        <f>SUBTOTAL(9,D8:D45)</f>
        <v>65365</v>
      </c>
      <c r="E7" s="15"/>
    </row>
    <row r="8" spans="1:5" s="13" customFormat="1">
      <c r="A8" s="16">
        <v>1</v>
      </c>
      <c r="B8" s="16" t="s">
        <v>20</v>
      </c>
      <c r="C8" s="22" t="s">
        <v>388</v>
      </c>
      <c r="D8" s="23">
        <v>6545</v>
      </c>
      <c r="E8" s="12"/>
    </row>
    <row r="9" spans="1:5" s="13" customFormat="1">
      <c r="A9" s="16">
        <v>2</v>
      </c>
      <c r="B9" s="16" t="s">
        <v>20</v>
      </c>
      <c r="C9" s="22" t="s">
        <v>389</v>
      </c>
      <c r="D9" s="23">
        <v>1000</v>
      </c>
      <c r="E9" s="12"/>
    </row>
    <row r="10" spans="1:5" s="13" customFormat="1">
      <c r="A10" s="16">
        <v>3</v>
      </c>
      <c r="B10" s="16" t="s">
        <v>20</v>
      </c>
      <c r="C10" s="22" t="s">
        <v>390</v>
      </c>
      <c r="D10" s="23">
        <v>1500</v>
      </c>
      <c r="E10" s="12"/>
    </row>
    <row r="11" spans="1:5" s="13" customFormat="1">
      <c r="A11" s="16">
        <v>4</v>
      </c>
      <c r="B11" s="16" t="s">
        <v>20</v>
      </c>
      <c r="C11" s="22" t="s">
        <v>391</v>
      </c>
      <c r="D11" s="23">
        <v>1000</v>
      </c>
      <c r="E11" s="12"/>
    </row>
    <row r="12" spans="1:5" s="13" customFormat="1">
      <c r="A12" s="16">
        <v>5</v>
      </c>
      <c r="B12" s="16" t="s">
        <v>20</v>
      </c>
      <c r="C12" s="22" t="s">
        <v>392</v>
      </c>
      <c r="D12" s="23">
        <v>1300</v>
      </c>
      <c r="E12" s="12"/>
    </row>
    <row r="13" spans="1:5" s="13" customFormat="1">
      <c r="A13" s="16">
        <v>6</v>
      </c>
      <c r="B13" s="16" t="s">
        <v>20</v>
      </c>
      <c r="C13" s="24" t="s">
        <v>393</v>
      </c>
      <c r="D13" s="23">
        <v>520</v>
      </c>
      <c r="E13" s="12"/>
    </row>
    <row r="14" spans="1:5" s="13" customFormat="1">
      <c r="A14" s="16">
        <v>7</v>
      </c>
      <c r="B14" s="16" t="s">
        <v>20</v>
      </c>
      <c r="C14" s="24" t="s">
        <v>394</v>
      </c>
      <c r="D14" s="23">
        <v>650</v>
      </c>
      <c r="E14" s="12"/>
    </row>
    <row r="15" spans="1:5" s="13" customFormat="1">
      <c r="A15" s="16">
        <v>8</v>
      </c>
      <c r="B15" s="16" t="s">
        <v>20</v>
      </c>
      <c r="C15" s="24" t="s">
        <v>395</v>
      </c>
      <c r="D15" s="23">
        <v>450</v>
      </c>
      <c r="E15" s="12"/>
    </row>
    <row r="16" spans="1:5" s="13" customFormat="1">
      <c r="A16" s="16">
        <v>9</v>
      </c>
      <c r="B16" s="16" t="s">
        <v>20</v>
      </c>
      <c r="C16" s="24" t="s">
        <v>396</v>
      </c>
      <c r="D16" s="23">
        <v>1000</v>
      </c>
      <c r="E16" s="12"/>
    </row>
    <row r="17" spans="1:5" s="13" customFormat="1">
      <c r="A17" s="16">
        <v>10</v>
      </c>
      <c r="B17" s="16" t="s">
        <v>20</v>
      </c>
      <c r="C17" s="24" t="s">
        <v>397</v>
      </c>
      <c r="D17" s="23">
        <v>300</v>
      </c>
      <c r="E17" s="12"/>
    </row>
    <row r="18" spans="1:5" s="13" customFormat="1">
      <c r="A18" s="16">
        <v>11</v>
      </c>
      <c r="B18" s="16" t="s">
        <v>20</v>
      </c>
      <c r="C18" s="24" t="s">
        <v>398</v>
      </c>
      <c r="D18" s="23">
        <v>480</v>
      </c>
      <c r="E18" s="12"/>
    </row>
    <row r="19" spans="1:5" s="13" customFormat="1">
      <c r="A19" s="16">
        <v>12</v>
      </c>
      <c r="B19" s="16" t="s">
        <v>20</v>
      </c>
      <c r="C19" s="24" t="s">
        <v>399</v>
      </c>
      <c r="D19" s="23">
        <v>620</v>
      </c>
      <c r="E19" s="12"/>
    </row>
    <row r="20" spans="1:5" s="13" customFormat="1">
      <c r="A20" s="16">
        <v>13</v>
      </c>
      <c r="B20" s="16" t="s">
        <v>20</v>
      </c>
      <c r="C20" s="17" t="s">
        <v>400</v>
      </c>
      <c r="D20" s="18">
        <v>1722</v>
      </c>
      <c r="E20" s="12"/>
    </row>
    <row r="21" spans="1:5" s="13" customFormat="1">
      <c r="A21" s="16">
        <v>14</v>
      </c>
      <c r="B21" s="16" t="s">
        <v>20</v>
      </c>
      <c r="C21" s="17" t="s">
        <v>401</v>
      </c>
      <c r="D21" s="18">
        <v>1310</v>
      </c>
      <c r="E21" s="12"/>
    </row>
    <row r="22" spans="1:5" s="13" customFormat="1">
      <c r="A22" s="16">
        <v>15</v>
      </c>
      <c r="B22" s="16" t="s">
        <v>20</v>
      </c>
      <c r="C22" s="17" t="s">
        <v>402</v>
      </c>
      <c r="D22" s="18">
        <v>5904</v>
      </c>
      <c r="E22" s="12"/>
    </row>
    <row r="23" spans="1:5" s="13" customFormat="1">
      <c r="A23" s="16">
        <v>16</v>
      </c>
      <c r="B23" s="16" t="s">
        <v>20</v>
      </c>
      <c r="C23" s="17" t="s">
        <v>403</v>
      </c>
      <c r="D23" s="18">
        <v>1292</v>
      </c>
      <c r="E23" s="12"/>
    </row>
    <row r="24" spans="1:5" s="13" customFormat="1">
      <c r="A24" s="16">
        <v>17</v>
      </c>
      <c r="B24" s="16" t="s">
        <v>20</v>
      </c>
      <c r="C24" s="17" t="s">
        <v>404</v>
      </c>
      <c r="D24" s="18">
        <v>4487</v>
      </c>
      <c r="E24" s="12"/>
    </row>
    <row r="25" spans="1:5" s="13" customFormat="1">
      <c r="A25" s="16">
        <v>18</v>
      </c>
      <c r="B25" s="16" t="s">
        <v>20</v>
      </c>
      <c r="C25" s="17" t="s">
        <v>405</v>
      </c>
      <c r="D25" s="18">
        <v>1070</v>
      </c>
      <c r="E25" s="12"/>
    </row>
    <row r="26" spans="1:5" s="13" customFormat="1">
      <c r="A26" s="16">
        <v>19</v>
      </c>
      <c r="B26" s="16" t="s">
        <v>20</v>
      </c>
      <c r="C26" s="17" t="s">
        <v>406</v>
      </c>
      <c r="D26" s="18">
        <v>1672</v>
      </c>
      <c r="E26" s="12"/>
    </row>
    <row r="27" spans="1:5" s="13" customFormat="1">
      <c r="A27" s="16">
        <v>20</v>
      </c>
      <c r="B27" s="16" t="s">
        <v>20</v>
      </c>
      <c r="C27" s="17" t="s">
        <v>407</v>
      </c>
      <c r="D27" s="18">
        <v>1107</v>
      </c>
      <c r="E27" s="12"/>
    </row>
    <row r="28" spans="1:5" s="13" customFormat="1">
      <c r="A28" s="16">
        <v>21</v>
      </c>
      <c r="B28" s="16" t="s">
        <v>20</v>
      </c>
      <c r="C28" s="17" t="s">
        <v>21</v>
      </c>
      <c r="D28" s="18">
        <v>4190</v>
      </c>
      <c r="E28" s="12"/>
    </row>
    <row r="29" spans="1:5" s="13" customFormat="1">
      <c r="A29" s="16">
        <v>22</v>
      </c>
      <c r="B29" s="16" t="s">
        <v>20</v>
      </c>
      <c r="C29" s="17" t="s">
        <v>408</v>
      </c>
      <c r="D29" s="18">
        <v>1452</v>
      </c>
      <c r="E29" s="12"/>
    </row>
    <row r="30" spans="1:5" s="13" customFormat="1">
      <c r="A30" s="16">
        <v>23</v>
      </c>
      <c r="B30" s="16" t="s">
        <v>20</v>
      </c>
      <c r="C30" s="17" t="s">
        <v>409</v>
      </c>
      <c r="D30" s="18">
        <v>1083</v>
      </c>
      <c r="E30" s="12"/>
    </row>
    <row r="31" spans="1:5" s="13" customFormat="1">
      <c r="A31" s="16">
        <v>24</v>
      </c>
      <c r="B31" s="16" t="s">
        <v>20</v>
      </c>
      <c r="C31" s="17" t="s">
        <v>410</v>
      </c>
      <c r="D31" s="18">
        <v>650</v>
      </c>
      <c r="E31" s="12"/>
    </row>
    <row r="32" spans="1:5" s="13" customFormat="1">
      <c r="A32" s="16">
        <v>25</v>
      </c>
      <c r="B32" s="16" t="s">
        <v>20</v>
      </c>
      <c r="C32" s="17" t="s">
        <v>411</v>
      </c>
      <c r="D32" s="18">
        <v>2400</v>
      </c>
      <c r="E32" s="12"/>
    </row>
    <row r="33" spans="1:5" s="13" customFormat="1">
      <c r="A33" s="16">
        <v>26</v>
      </c>
      <c r="B33" s="16" t="s">
        <v>20</v>
      </c>
      <c r="C33" s="17" t="s">
        <v>412</v>
      </c>
      <c r="D33" s="18">
        <v>1624</v>
      </c>
      <c r="E33" s="12"/>
    </row>
    <row r="34" spans="1:5" s="13" customFormat="1" ht="27">
      <c r="A34" s="16">
        <v>27</v>
      </c>
      <c r="B34" s="16" t="s">
        <v>20</v>
      </c>
      <c r="C34" s="17" t="s">
        <v>413</v>
      </c>
      <c r="D34" s="18">
        <v>2627</v>
      </c>
      <c r="E34" s="12"/>
    </row>
    <row r="35" spans="1:5" s="13" customFormat="1">
      <c r="A35" s="16">
        <v>28</v>
      </c>
      <c r="B35" s="16" t="s">
        <v>20</v>
      </c>
      <c r="C35" s="17" t="s">
        <v>414</v>
      </c>
      <c r="D35" s="18">
        <v>2080</v>
      </c>
      <c r="E35" s="12"/>
    </row>
    <row r="36" spans="1:5" s="13" customFormat="1">
      <c r="A36" s="16">
        <v>29</v>
      </c>
      <c r="B36" s="16" t="s">
        <v>20</v>
      </c>
      <c r="C36" s="17" t="s">
        <v>415</v>
      </c>
      <c r="D36" s="18">
        <v>2938</v>
      </c>
      <c r="E36" s="12"/>
    </row>
    <row r="37" spans="1:5" s="13" customFormat="1">
      <c r="A37" s="16">
        <v>30</v>
      </c>
      <c r="B37" s="16" t="s">
        <v>20</v>
      </c>
      <c r="C37" s="17" t="s">
        <v>416</v>
      </c>
      <c r="D37" s="18">
        <v>2276</v>
      </c>
      <c r="E37" s="12"/>
    </row>
    <row r="38" spans="1:5" s="13" customFormat="1">
      <c r="A38" s="16">
        <v>31</v>
      </c>
      <c r="B38" s="16" t="s">
        <v>20</v>
      </c>
      <c r="C38" s="17" t="s">
        <v>417</v>
      </c>
      <c r="D38" s="18">
        <v>1778</v>
      </c>
      <c r="E38" s="12"/>
    </row>
    <row r="39" spans="1:5" s="13" customFormat="1">
      <c r="A39" s="16">
        <v>32</v>
      </c>
      <c r="B39" s="16" t="s">
        <v>20</v>
      </c>
      <c r="C39" s="17" t="s">
        <v>418</v>
      </c>
      <c r="D39" s="18">
        <v>780</v>
      </c>
      <c r="E39" s="12"/>
    </row>
    <row r="40" spans="1:5" s="13" customFormat="1">
      <c r="A40" s="16">
        <v>33</v>
      </c>
      <c r="B40" s="16" t="s">
        <v>20</v>
      </c>
      <c r="C40" s="17" t="s">
        <v>419</v>
      </c>
      <c r="D40" s="18">
        <v>677</v>
      </c>
      <c r="E40" s="12"/>
    </row>
    <row r="41" spans="1:5" s="13" customFormat="1">
      <c r="A41" s="16">
        <v>34</v>
      </c>
      <c r="B41" s="16" t="s">
        <v>20</v>
      </c>
      <c r="C41" s="17" t="s">
        <v>420</v>
      </c>
      <c r="D41" s="18">
        <v>1015</v>
      </c>
      <c r="E41" s="12"/>
    </row>
    <row r="42" spans="1:5" s="13" customFormat="1">
      <c r="A42" s="16">
        <v>35</v>
      </c>
      <c r="B42" s="16" t="s">
        <v>20</v>
      </c>
      <c r="C42" s="17" t="s">
        <v>421</v>
      </c>
      <c r="D42" s="18">
        <v>786</v>
      </c>
      <c r="E42" s="12"/>
    </row>
    <row r="43" spans="1:5" s="13" customFormat="1">
      <c r="A43" s="16">
        <v>36</v>
      </c>
      <c r="B43" s="16" t="s">
        <v>20</v>
      </c>
      <c r="C43" s="17" t="s">
        <v>422</v>
      </c>
      <c r="D43" s="18">
        <v>1091</v>
      </c>
      <c r="E43" s="12"/>
    </row>
    <row r="44" spans="1:5" s="13" customFormat="1">
      <c r="A44" s="16">
        <v>37</v>
      </c>
      <c r="B44" s="16" t="s">
        <v>20</v>
      </c>
      <c r="C44" s="17" t="s">
        <v>423</v>
      </c>
      <c r="D44" s="18">
        <v>925</v>
      </c>
      <c r="E44" s="12"/>
    </row>
    <row r="45" spans="1:5" s="13" customFormat="1">
      <c r="A45" s="16">
        <v>38</v>
      </c>
      <c r="B45" s="16" t="s">
        <v>702</v>
      </c>
      <c r="C45" s="17" t="s">
        <v>424</v>
      </c>
      <c r="D45" s="18">
        <v>3064</v>
      </c>
      <c r="E45" s="12"/>
    </row>
    <row r="46" spans="1:5" s="20" customFormat="1">
      <c r="A46" s="16"/>
      <c r="B46" s="34" t="s">
        <v>675</v>
      </c>
      <c r="C46" s="34"/>
      <c r="D46" s="19">
        <f>SUM(D47:D50)</f>
        <v>73380</v>
      </c>
      <c r="E46" s="15"/>
    </row>
    <row r="47" spans="1:5" s="13" customFormat="1">
      <c r="A47" s="16">
        <v>39</v>
      </c>
      <c r="B47" s="16" t="s">
        <v>425</v>
      </c>
      <c r="C47" s="17" t="s">
        <v>676</v>
      </c>
      <c r="D47" s="18">
        <v>3280</v>
      </c>
      <c r="E47" s="12"/>
    </row>
    <row r="48" spans="1:5" s="13" customFormat="1">
      <c r="A48" s="16">
        <v>40</v>
      </c>
      <c r="B48" s="16" t="s">
        <v>425</v>
      </c>
      <c r="C48" s="25" t="s">
        <v>131</v>
      </c>
      <c r="D48" s="18">
        <v>27500</v>
      </c>
      <c r="E48" s="12">
        <v>21000</v>
      </c>
    </row>
    <row r="49" spans="1:5" s="13" customFormat="1">
      <c r="A49" s="16">
        <v>41</v>
      </c>
      <c r="B49" s="16" t="s">
        <v>425</v>
      </c>
      <c r="C49" s="25" t="s">
        <v>132</v>
      </c>
      <c r="D49" s="18">
        <v>20400</v>
      </c>
      <c r="E49" s="12">
        <v>20400</v>
      </c>
    </row>
    <row r="50" spans="1:5" s="13" customFormat="1">
      <c r="A50" s="16">
        <v>42</v>
      </c>
      <c r="B50" s="16" t="s">
        <v>425</v>
      </c>
      <c r="C50" s="25" t="s">
        <v>133</v>
      </c>
      <c r="D50" s="18">
        <v>22200</v>
      </c>
      <c r="E50" s="12">
        <v>21400</v>
      </c>
    </row>
  </sheetData>
  <mergeCells count="9">
    <mergeCell ref="B7:C7"/>
    <mergeCell ref="B46:C46"/>
    <mergeCell ref="A6:C6"/>
    <mergeCell ref="A1:B1"/>
    <mergeCell ref="D4:E4"/>
    <mergeCell ref="A2:D2"/>
    <mergeCell ref="A4:A5"/>
    <mergeCell ref="B4:B5"/>
    <mergeCell ref="C4:C5"/>
  </mergeCells>
  <phoneticPr fontId="3" type="noConversion"/>
  <printOptions horizontalCentered="1"/>
  <pageMargins left="0.70866141732283472" right="0.70866141732283472" top="0.31496062992125984" bottom="0.74803149606299213" header="0.31496062992125984" footer="0.15748031496062992"/>
  <pageSetup paperSize="9" scale="7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49"/>
  <sheetViews>
    <sheetView view="pageBreakPreview" zoomScale="90" zoomScaleSheetLayoutView="90" workbookViewId="0">
      <selection activeCell="A2" sqref="A2:D2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3.15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55</v>
      </c>
      <c r="B6" s="33"/>
      <c r="C6" s="33"/>
      <c r="D6" s="19">
        <f>D7+D43</f>
        <v>77185</v>
      </c>
      <c r="E6" s="15"/>
    </row>
    <row r="7" spans="1:5" s="20" customFormat="1">
      <c r="A7" s="16"/>
      <c r="B7" s="34" t="s">
        <v>677</v>
      </c>
      <c r="C7" s="34"/>
      <c r="D7" s="21">
        <f>SUBTOTAL(9,D8:D42)</f>
        <v>55530</v>
      </c>
      <c r="E7" s="15"/>
    </row>
    <row r="8" spans="1:5" s="13" customFormat="1">
      <c r="A8" s="16">
        <v>1</v>
      </c>
      <c r="B8" s="16" t="s">
        <v>44</v>
      </c>
      <c r="C8" s="22" t="s">
        <v>426</v>
      </c>
      <c r="D8" s="23">
        <v>2500</v>
      </c>
      <c r="E8" s="12"/>
    </row>
    <row r="9" spans="1:5" s="13" customFormat="1">
      <c r="A9" s="16">
        <v>2</v>
      </c>
      <c r="B9" s="16" t="s">
        <v>44</v>
      </c>
      <c r="C9" s="22" t="s">
        <v>427</v>
      </c>
      <c r="D9" s="23">
        <v>500</v>
      </c>
      <c r="E9" s="12"/>
    </row>
    <row r="10" spans="1:5" s="13" customFormat="1">
      <c r="A10" s="16">
        <v>3</v>
      </c>
      <c r="B10" s="16" t="s">
        <v>44</v>
      </c>
      <c r="C10" s="22" t="s">
        <v>428</v>
      </c>
      <c r="D10" s="23">
        <v>500</v>
      </c>
      <c r="E10" s="12"/>
    </row>
    <row r="11" spans="1:5" s="13" customFormat="1">
      <c r="A11" s="16">
        <v>4</v>
      </c>
      <c r="B11" s="16" t="s">
        <v>44</v>
      </c>
      <c r="C11" s="24" t="s">
        <v>429</v>
      </c>
      <c r="D11" s="23">
        <v>540</v>
      </c>
      <c r="E11" s="12"/>
    </row>
    <row r="12" spans="1:5" s="13" customFormat="1" ht="27">
      <c r="A12" s="16">
        <v>5</v>
      </c>
      <c r="B12" s="16" t="s">
        <v>44</v>
      </c>
      <c r="C12" s="17" t="s">
        <v>430</v>
      </c>
      <c r="D12" s="18">
        <v>1530</v>
      </c>
      <c r="E12" s="12"/>
    </row>
    <row r="13" spans="1:5" s="13" customFormat="1">
      <c r="A13" s="16">
        <v>6</v>
      </c>
      <c r="B13" s="16" t="s">
        <v>44</v>
      </c>
      <c r="C13" s="17" t="s">
        <v>431</v>
      </c>
      <c r="D13" s="18">
        <v>1278</v>
      </c>
      <c r="E13" s="12"/>
    </row>
    <row r="14" spans="1:5" s="13" customFormat="1" ht="27">
      <c r="A14" s="16">
        <v>7</v>
      </c>
      <c r="B14" s="16" t="s">
        <v>44</v>
      </c>
      <c r="C14" s="17" t="s">
        <v>432</v>
      </c>
      <c r="D14" s="18">
        <v>1141</v>
      </c>
      <c r="E14" s="12"/>
    </row>
    <row r="15" spans="1:5" s="13" customFormat="1">
      <c r="A15" s="16">
        <v>8</v>
      </c>
      <c r="B15" s="16" t="s">
        <v>44</v>
      </c>
      <c r="C15" s="17" t="s">
        <v>433</v>
      </c>
      <c r="D15" s="18">
        <v>945</v>
      </c>
      <c r="E15" s="12"/>
    </row>
    <row r="16" spans="1:5" s="13" customFormat="1">
      <c r="A16" s="16">
        <v>9</v>
      </c>
      <c r="B16" s="16" t="s">
        <v>44</v>
      </c>
      <c r="C16" s="17" t="s">
        <v>434</v>
      </c>
      <c r="D16" s="18">
        <v>1065</v>
      </c>
      <c r="E16" s="12"/>
    </row>
    <row r="17" spans="1:5" s="13" customFormat="1">
      <c r="A17" s="16">
        <v>10</v>
      </c>
      <c r="B17" s="16" t="s">
        <v>44</v>
      </c>
      <c r="C17" s="17" t="s">
        <v>435</v>
      </c>
      <c r="D17" s="18">
        <v>400</v>
      </c>
      <c r="E17" s="12"/>
    </row>
    <row r="18" spans="1:5" s="13" customFormat="1">
      <c r="A18" s="16">
        <v>11</v>
      </c>
      <c r="B18" s="16" t="s">
        <v>44</v>
      </c>
      <c r="C18" s="17" t="s">
        <v>436</v>
      </c>
      <c r="D18" s="18">
        <v>1470</v>
      </c>
      <c r="E18" s="12"/>
    </row>
    <row r="19" spans="1:5" s="13" customFormat="1">
      <c r="A19" s="16">
        <v>12</v>
      </c>
      <c r="B19" s="16" t="s">
        <v>44</v>
      </c>
      <c r="C19" s="17" t="s">
        <v>437</v>
      </c>
      <c r="D19" s="18">
        <v>840</v>
      </c>
      <c r="E19" s="12"/>
    </row>
    <row r="20" spans="1:5" s="13" customFormat="1">
      <c r="A20" s="16">
        <v>13</v>
      </c>
      <c r="B20" s="16" t="s">
        <v>44</v>
      </c>
      <c r="C20" s="17" t="s">
        <v>438</v>
      </c>
      <c r="D20" s="18">
        <v>1380</v>
      </c>
      <c r="E20" s="12"/>
    </row>
    <row r="21" spans="1:5" s="13" customFormat="1">
      <c r="A21" s="16">
        <v>14</v>
      </c>
      <c r="B21" s="16" t="s">
        <v>44</v>
      </c>
      <c r="C21" s="17" t="s">
        <v>439</v>
      </c>
      <c r="D21" s="18">
        <v>411</v>
      </c>
      <c r="E21" s="12"/>
    </row>
    <row r="22" spans="1:5" s="13" customFormat="1">
      <c r="A22" s="16">
        <v>15</v>
      </c>
      <c r="B22" s="16" t="s">
        <v>44</v>
      </c>
      <c r="C22" s="17" t="s">
        <v>440</v>
      </c>
      <c r="D22" s="18">
        <v>2020</v>
      </c>
      <c r="E22" s="12"/>
    </row>
    <row r="23" spans="1:5" s="13" customFormat="1">
      <c r="A23" s="16">
        <v>16</v>
      </c>
      <c r="B23" s="16" t="s">
        <v>44</v>
      </c>
      <c r="C23" s="17" t="s">
        <v>441</v>
      </c>
      <c r="D23" s="18">
        <v>3314</v>
      </c>
      <c r="E23" s="12"/>
    </row>
    <row r="24" spans="1:5" s="13" customFormat="1">
      <c r="A24" s="16">
        <v>17</v>
      </c>
      <c r="B24" s="16" t="s">
        <v>44</v>
      </c>
      <c r="C24" s="17" t="s">
        <v>442</v>
      </c>
      <c r="D24" s="18">
        <v>1548</v>
      </c>
      <c r="E24" s="12"/>
    </row>
    <row r="25" spans="1:5" s="13" customFormat="1">
      <c r="A25" s="16">
        <v>18</v>
      </c>
      <c r="B25" s="16" t="s">
        <v>44</v>
      </c>
      <c r="C25" s="17" t="s">
        <v>703</v>
      </c>
      <c r="D25" s="18">
        <v>720</v>
      </c>
      <c r="E25" s="12"/>
    </row>
    <row r="26" spans="1:5" s="13" customFormat="1">
      <c r="A26" s="16">
        <v>19</v>
      </c>
      <c r="B26" s="16" t="s">
        <v>44</v>
      </c>
      <c r="C26" s="17" t="s">
        <v>704</v>
      </c>
      <c r="D26" s="18">
        <v>838</v>
      </c>
      <c r="E26" s="12"/>
    </row>
    <row r="27" spans="1:5" s="13" customFormat="1" ht="27">
      <c r="A27" s="16">
        <v>20</v>
      </c>
      <c r="B27" s="16" t="s">
        <v>44</v>
      </c>
      <c r="C27" s="17" t="s">
        <v>443</v>
      </c>
      <c r="D27" s="18">
        <v>1167</v>
      </c>
      <c r="E27" s="12"/>
    </row>
    <row r="28" spans="1:5" s="13" customFormat="1" ht="27">
      <c r="A28" s="16">
        <v>21</v>
      </c>
      <c r="B28" s="16" t="s">
        <v>44</v>
      </c>
      <c r="C28" s="17" t="s">
        <v>444</v>
      </c>
      <c r="D28" s="18">
        <v>3769</v>
      </c>
      <c r="E28" s="12"/>
    </row>
    <row r="29" spans="1:5" s="13" customFormat="1">
      <c r="A29" s="16">
        <v>22</v>
      </c>
      <c r="B29" s="16" t="s">
        <v>44</v>
      </c>
      <c r="C29" s="17" t="s">
        <v>445</v>
      </c>
      <c r="D29" s="18">
        <v>3534</v>
      </c>
      <c r="E29" s="12"/>
    </row>
    <row r="30" spans="1:5" s="13" customFormat="1" ht="27">
      <c r="A30" s="16">
        <v>23</v>
      </c>
      <c r="B30" s="16" t="s">
        <v>44</v>
      </c>
      <c r="C30" s="17" t="s">
        <v>446</v>
      </c>
      <c r="D30" s="18">
        <v>5937</v>
      </c>
      <c r="E30" s="12"/>
    </row>
    <row r="31" spans="1:5" s="13" customFormat="1">
      <c r="A31" s="16">
        <v>24</v>
      </c>
      <c r="B31" s="16" t="s">
        <v>44</v>
      </c>
      <c r="C31" s="17" t="s">
        <v>447</v>
      </c>
      <c r="D31" s="18">
        <v>7730</v>
      </c>
      <c r="E31" s="12"/>
    </row>
    <row r="32" spans="1:5" s="13" customFormat="1">
      <c r="A32" s="16">
        <v>25</v>
      </c>
      <c r="B32" s="16" t="s">
        <v>44</v>
      </c>
      <c r="C32" s="17" t="s">
        <v>448</v>
      </c>
      <c r="D32" s="18">
        <v>1090</v>
      </c>
      <c r="E32" s="12"/>
    </row>
    <row r="33" spans="1:5" s="13" customFormat="1">
      <c r="A33" s="16">
        <v>26</v>
      </c>
      <c r="B33" s="16" t="s">
        <v>44</v>
      </c>
      <c r="C33" s="17" t="s">
        <v>449</v>
      </c>
      <c r="D33" s="18">
        <v>1410</v>
      </c>
      <c r="E33" s="12"/>
    </row>
    <row r="34" spans="1:5" s="13" customFormat="1">
      <c r="A34" s="16">
        <v>27</v>
      </c>
      <c r="B34" s="16" t="s">
        <v>44</v>
      </c>
      <c r="C34" s="17" t="s">
        <v>450</v>
      </c>
      <c r="D34" s="18">
        <v>1830</v>
      </c>
      <c r="E34" s="12"/>
    </row>
    <row r="35" spans="1:5" s="13" customFormat="1" ht="27">
      <c r="A35" s="16">
        <v>28</v>
      </c>
      <c r="B35" s="16" t="s">
        <v>44</v>
      </c>
      <c r="C35" s="17" t="s">
        <v>451</v>
      </c>
      <c r="D35" s="18">
        <v>621</v>
      </c>
      <c r="E35" s="12"/>
    </row>
    <row r="36" spans="1:5" s="13" customFormat="1">
      <c r="A36" s="16">
        <v>29</v>
      </c>
      <c r="B36" s="16" t="s">
        <v>44</v>
      </c>
      <c r="C36" s="17" t="s">
        <v>452</v>
      </c>
      <c r="D36" s="18">
        <v>957</v>
      </c>
      <c r="E36" s="12"/>
    </row>
    <row r="37" spans="1:5" s="13" customFormat="1">
      <c r="A37" s="16">
        <v>30</v>
      </c>
      <c r="B37" s="16" t="s">
        <v>44</v>
      </c>
      <c r="C37" s="17" t="s">
        <v>453</v>
      </c>
      <c r="D37" s="18">
        <v>532</v>
      </c>
      <c r="E37" s="12"/>
    </row>
    <row r="38" spans="1:5" s="13" customFormat="1">
      <c r="A38" s="16">
        <v>31</v>
      </c>
      <c r="B38" s="16" t="s">
        <v>44</v>
      </c>
      <c r="C38" s="17" t="s">
        <v>454</v>
      </c>
      <c r="D38" s="18">
        <v>415</v>
      </c>
      <c r="E38" s="12"/>
    </row>
    <row r="39" spans="1:5" s="13" customFormat="1">
      <c r="A39" s="16">
        <v>32</v>
      </c>
      <c r="B39" s="16" t="s">
        <v>44</v>
      </c>
      <c r="C39" s="17" t="s">
        <v>455</v>
      </c>
      <c r="D39" s="18">
        <v>428</v>
      </c>
      <c r="E39" s="12"/>
    </row>
    <row r="40" spans="1:5" s="13" customFormat="1">
      <c r="A40" s="16">
        <v>33</v>
      </c>
      <c r="B40" s="16" t="s">
        <v>44</v>
      </c>
      <c r="C40" s="17" t="s">
        <v>456</v>
      </c>
      <c r="D40" s="18">
        <v>390</v>
      </c>
      <c r="E40" s="12"/>
    </row>
    <row r="41" spans="1:5" s="13" customFormat="1">
      <c r="A41" s="16">
        <v>34</v>
      </c>
      <c r="B41" s="16" t="s">
        <v>44</v>
      </c>
      <c r="C41" s="17" t="s">
        <v>457</v>
      </c>
      <c r="D41" s="18">
        <v>1280</v>
      </c>
      <c r="E41" s="12"/>
    </row>
    <row r="42" spans="1:5" s="13" customFormat="1">
      <c r="A42" s="16">
        <v>35</v>
      </c>
      <c r="B42" s="16" t="s">
        <v>705</v>
      </c>
      <c r="C42" s="17" t="s">
        <v>458</v>
      </c>
      <c r="D42" s="18">
        <v>1500</v>
      </c>
      <c r="E42" s="12"/>
    </row>
    <row r="43" spans="1:5" s="20" customFormat="1">
      <c r="A43" s="16"/>
      <c r="B43" s="34" t="s">
        <v>675</v>
      </c>
      <c r="C43" s="34"/>
      <c r="D43" s="19">
        <f>SUM(D44:D49)</f>
        <v>21655</v>
      </c>
      <c r="E43" s="15"/>
    </row>
    <row r="44" spans="1:5" s="13" customFormat="1">
      <c r="A44" s="16">
        <v>36</v>
      </c>
      <c r="B44" s="16" t="s">
        <v>459</v>
      </c>
      <c r="C44" s="17" t="s">
        <v>676</v>
      </c>
      <c r="D44" s="18">
        <v>1775</v>
      </c>
      <c r="E44" s="12"/>
    </row>
    <row r="45" spans="1:5" s="13" customFormat="1">
      <c r="A45" s="16">
        <v>37</v>
      </c>
      <c r="B45" s="16" t="s">
        <v>459</v>
      </c>
      <c r="C45" s="25" t="s">
        <v>131</v>
      </c>
      <c r="D45" s="18">
        <v>1200</v>
      </c>
      <c r="E45" s="18">
        <v>1200</v>
      </c>
    </row>
    <row r="46" spans="1:5" s="13" customFormat="1">
      <c r="A46" s="16">
        <v>38</v>
      </c>
      <c r="B46" s="16" t="s">
        <v>459</v>
      </c>
      <c r="C46" s="25" t="s">
        <v>148</v>
      </c>
      <c r="D46" s="18">
        <v>2400</v>
      </c>
      <c r="E46" s="18">
        <v>2400</v>
      </c>
    </row>
    <row r="47" spans="1:5" s="13" customFormat="1">
      <c r="A47" s="16">
        <v>39</v>
      </c>
      <c r="B47" s="16" t="s">
        <v>459</v>
      </c>
      <c r="C47" s="25" t="s">
        <v>132</v>
      </c>
      <c r="D47" s="18">
        <v>15780</v>
      </c>
      <c r="E47" s="18">
        <v>15780</v>
      </c>
    </row>
    <row r="48" spans="1:5" s="13" customFormat="1">
      <c r="A48" s="16">
        <v>40</v>
      </c>
      <c r="B48" s="16" t="s">
        <v>459</v>
      </c>
      <c r="C48" s="25" t="s">
        <v>133</v>
      </c>
      <c r="D48" s="18">
        <v>200</v>
      </c>
      <c r="E48" s="18">
        <v>200</v>
      </c>
    </row>
    <row r="49" spans="1:5" s="13" customFormat="1">
      <c r="A49" s="16">
        <v>41</v>
      </c>
      <c r="B49" s="16" t="s">
        <v>459</v>
      </c>
      <c r="C49" s="25" t="s">
        <v>149</v>
      </c>
      <c r="D49" s="18">
        <v>300</v>
      </c>
      <c r="E49" s="18">
        <v>300</v>
      </c>
    </row>
  </sheetData>
  <mergeCells count="9">
    <mergeCell ref="A6:C6"/>
    <mergeCell ref="B7:C7"/>
    <mergeCell ref="B43:C43"/>
    <mergeCell ref="A1:B1"/>
    <mergeCell ref="D4:E4"/>
    <mergeCell ref="A2:D2"/>
    <mergeCell ref="A4:A5"/>
    <mergeCell ref="B4:B5"/>
    <mergeCell ref="C4:C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21"/>
  <sheetViews>
    <sheetView view="pageBreakPreview" zoomScaleSheetLayoutView="100" workbookViewId="0">
      <selection activeCell="A2" sqref="A2:D2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1.45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73</v>
      </c>
      <c r="B6" s="33"/>
      <c r="C6" s="33"/>
      <c r="D6" s="19">
        <f>D7+D16</f>
        <v>93520</v>
      </c>
      <c r="E6" s="15"/>
    </row>
    <row r="7" spans="1:5" s="20" customFormat="1">
      <c r="A7" s="16"/>
      <c r="B7" s="34" t="s">
        <v>677</v>
      </c>
      <c r="C7" s="34"/>
      <c r="D7" s="19">
        <f>SUBTOTAL(9,D8:D15)</f>
        <v>11170</v>
      </c>
      <c r="E7" s="15"/>
    </row>
    <row r="8" spans="1:5" s="13" customFormat="1">
      <c r="A8" s="16">
        <v>1</v>
      </c>
      <c r="B8" s="16" t="s">
        <v>45</v>
      </c>
      <c r="C8" s="17" t="s">
        <v>460</v>
      </c>
      <c r="D8" s="18">
        <v>1159</v>
      </c>
      <c r="E8" s="12"/>
    </row>
    <row r="9" spans="1:5" s="13" customFormat="1">
      <c r="A9" s="16">
        <v>2</v>
      </c>
      <c r="B9" s="16" t="s">
        <v>45</v>
      </c>
      <c r="C9" s="17" t="s">
        <v>461</v>
      </c>
      <c r="D9" s="18">
        <v>438</v>
      </c>
      <c r="E9" s="12"/>
    </row>
    <row r="10" spans="1:5" s="13" customFormat="1">
      <c r="A10" s="16">
        <v>3</v>
      </c>
      <c r="B10" s="16" t="s">
        <v>45</v>
      </c>
      <c r="C10" s="17" t="s">
        <v>462</v>
      </c>
      <c r="D10" s="18">
        <v>1079</v>
      </c>
      <c r="E10" s="12"/>
    </row>
    <row r="11" spans="1:5" s="13" customFormat="1">
      <c r="A11" s="16">
        <v>4</v>
      </c>
      <c r="B11" s="16" t="s">
        <v>706</v>
      </c>
      <c r="C11" s="17" t="s">
        <v>463</v>
      </c>
      <c r="D11" s="18">
        <v>2764</v>
      </c>
      <c r="E11" s="12"/>
    </row>
    <row r="12" spans="1:5" s="13" customFormat="1">
      <c r="A12" s="16">
        <v>5</v>
      </c>
      <c r="B12" s="16" t="s">
        <v>45</v>
      </c>
      <c r="C12" s="17" t="s">
        <v>464</v>
      </c>
      <c r="D12" s="18">
        <v>666</v>
      </c>
      <c r="E12" s="12"/>
    </row>
    <row r="13" spans="1:5" s="13" customFormat="1">
      <c r="A13" s="16">
        <v>6</v>
      </c>
      <c r="B13" s="16" t="s">
        <v>45</v>
      </c>
      <c r="C13" s="17" t="s">
        <v>465</v>
      </c>
      <c r="D13" s="18">
        <v>740</v>
      </c>
      <c r="E13" s="12"/>
    </row>
    <row r="14" spans="1:5" s="13" customFormat="1">
      <c r="A14" s="16">
        <v>7</v>
      </c>
      <c r="B14" s="16" t="s">
        <v>45</v>
      </c>
      <c r="C14" s="17" t="s">
        <v>466</v>
      </c>
      <c r="D14" s="18">
        <v>3154</v>
      </c>
      <c r="E14" s="12"/>
    </row>
    <row r="15" spans="1:5" s="13" customFormat="1">
      <c r="A15" s="16">
        <v>8</v>
      </c>
      <c r="B15" s="16" t="s">
        <v>45</v>
      </c>
      <c r="C15" s="17" t="s">
        <v>467</v>
      </c>
      <c r="D15" s="18">
        <v>1170</v>
      </c>
      <c r="E15" s="12"/>
    </row>
    <row r="16" spans="1:5" s="20" customFormat="1">
      <c r="A16" s="16"/>
      <c r="B16" s="34" t="s">
        <v>675</v>
      </c>
      <c r="C16" s="34"/>
      <c r="D16" s="19">
        <f>SUM(D17:D21)</f>
        <v>82350</v>
      </c>
      <c r="E16" s="15"/>
    </row>
    <row r="17" spans="1:5" s="13" customFormat="1">
      <c r="A17" s="16">
        <v>9</v>
      </c>
      <c r="B17" s="16" t="s">
        <v>468</v>
      </c>
      <c r="C17" s="17" t="s">
        <v>676</v>
      </c>
      <c r="D17" s="18">
        <v>1330</v>
      </c>
      <c r="E17" s="12"/>
    </row>
    <row r="18" spans="1:5" s="13" customFormat="1">
      <c r="A18" s="16">
        <v>10</v>
      </c>
      <c r="B18" s="16" t="s">
        <v>468</v>
      </c>
      <c r="C18" s="25" t="s">
        <v>158</v>
      </c>
      <c r="D18" s="18">
        <v>69700</v>
      </c>
      <c r="E18" s="18">
        <v>69700</v>
      </c>
    </row>
    <row r="19" spans="1:5" s="13" customFormat="1">
      <c r="A19" s="16">
        <v>11</v>
      </c>
      <c r="B19" s="16" t="s">
        <v>468</v>
      </c>
      <c r="C19" s="25" t="s">
        <v>132</v>
      </c>
      <c r="D19" s="18">
        <v>6120</v>
      </c>
      <c r="E19" s="18">
        <v>6120</v>
      </c>
    </row>
    <row r="20" spans="1:5" s="13" customFormat="1">
      <c r="A20" s="16">
        <v>12</v>
      </c>
      <c r="B20" s="16" t="s">
        <v>468</v>
      </c>
      <c r="C20" s="25" t="s">
        <v>133</v>
      </c>
      <c r="D20" s="18">
        <v>4700</v>
      </c>
      <c r="E20" s="18">
        <v>4700</v>
      </c>
    </row>
    <row r="21" spans="1:5" s="13" customFormat="1">
      <c r="A21" s="16">
        <v>13</v>
      </c>
      <c r="B21" s="16" t="s">
        <v>468</v>
      </c>
      <c r="C21" s="25" t="s">
        <v>149</v>
      </c>
      <c r="D21" s="18">
        <v>500</v>
      </c>
      <c r="E21" s="18">
        <v>500</v>
      </c>
    </row>
  </sheetData>
  <mergeCells count="9">
    <mergeCell ref="A6:C6"/>
    <mergeCell ref="B7:C7"/>
    <mergeCell ref="B16:C16"/>
    <mergeCell ref="A1:B1"/>
    <mergeCell ref="D4:E4"/>
    <mergeCell ref="A2:D2"/>
    <mergeCell ref="A4:A5"/>
    <mergeCell ref="B4:B5"/>
    <mergeCell ref="C4:C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14"/>
  <sheetViews>
    <sheetView view="pageBreakPreview" zoomScaleSheetLayoutView="100" workbookViewId="0">
      <selection activeCell="A2" sqref="A2:D2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6.15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707</v>
      </c>
      <c r="B6" s="33"/>
      <c r="C6" s="33"/>
      <c r="D6" s="19">
        <f>D7+D9</f>
        <v>5435</v>
      </c>
      <c r="E6" s="15"/>
    </row>
    <row r="7" spans="1:5" s="20" customFormat="1">
      <c r="A7" s="16"/>
      <c r="B7" s="34" t="s">
        <v>677</v>
      </c>
      <c r="C7" s="34"/>
      <c r="D7" s="21">
        <f>SUBTOTAL(9,D8:D8)</f>
        <v>270</v>
      </c>
      <c r="E7" s="15"/>
    </row>
    <row r="8" spans="1:5" s="13" customFormat="1">
      <c r="A8" s="16">
        <v>1</v>
      </c>
      <c r="B8" s="16" t="s">
        <v>708</v>
      </c>
      <c r="C8" s="24" t="s">
        <v>469</v>
      </c>
      <c r="D8" s="23">
        <v>270</v>
      </c>
      <c r="E8" s="12"/>
    </row>
    <row r="9" spans="1:5" s="20" customFormat="1">
      <c r="A9" s="16"/>
      <c r="B9" s="34" t="s">
        <v>675</v>
      </c>
      <c r="C9" s="34"/>
      <c r="D9" s="19">
        <f>SUM(D10:D14)</f>
        <v>5165</v>
      </c>
      <c r="E9" s="15"/>
    </row>
    <row r="10" spans="1:5" s="13" customFormat="1">
      <c r="A10" s="16">
        <v>2</v>
      </c>
      <c r="B10" s="16" t="s">
        <v>470</v>
      </c>
      <c r="C10" s="17" t="s">
        <v>676</v>
      </c>
      <c r="D10" s="18">
        <v>525</v>
      </c>
      <c r="E10" s="12"/>
    </row>
    <row r="11" spans="1:5" s="13" customFormat="1">
      <c r="A11" s="16">
        <v>3</v>
      </c>
      <c r="B11" s="16" t="s">
        <v>470</v>
      </c>
      <c r="C11" s="25" t="s">
        <v>131</v>
      </c>
      <c r="D11" s="18">
        <v>1800</v>
      </c>
      <c r="E11" s="12">
        <v>1283</v>
      </c>
    </row>
    <row r="12" spans="1:5" s="13" customFormat="1">
      <c r="A12" s="16">
        <v>4</v>
      </c>
      <c r="B12" s="16" t="s">
        <v>470</v>
      </c>
      <c r="C12" s="25" t="s">
        <v>132</v>
      </c>
      <c r="D12" s="18">
        <v>240</v>
      </c>
      <c r="E12" s="18">
        <v>240</v>
      </c>
    </row>
    <row r="13" spans="1:5" s="13" customFormat="1">
      <c r="A13" s="16">
        <v>5</v>
      </c>
      <c r="B13" s="16" t="s">
        <v>470</v>
      </c>
      <c r="C13" s="25" t="s">
        <v>133</v>
      </c>
      <c r="D13" s="18">
        <v>1200</v>
      </c>
      <c r="E13" s="18">
        <v>1200</v>
      </c>
    </row>
    <row r="14" spans="1:5" s="13" customFormat="1">
      <c r="A14" s="16">
        <v>6</v>
      </c>
      <c r="B14" s="16" t="s">
        <v>470</v>
      </c>
      <c r="C14" s="25" t="s">
        <v>149</v>
      </c>
      <c r="D14" s="18">
        <v>1400</v>
      </c>
      <c r="E14" s="18">
        <v>1400</v>
      </c>
    </row>
  </sheetData>
  <mergeCells count="9">
    <mergeCell ref="B9:C9"/>
    <mergeCell ref="A6:C6"/>
    <mergeCell ref="B7:C7"/>
    <mergeCell ref="A1:B1"/>
    <mergeCell ref="D4:E4"/>
    <mergeCell ref="A2:D2"/>
    <mergeCell ref="A4:A5"/>
    <mergeCell ref="B4:B5"/>
    <mergeCell ref="C4:C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38"/>
  <sheetViews>
    <sheetView view="pageBreakPreview" zoomScale="90" zoomScaleSheetLayoutView="90" workbookViewId="0">
      <selection activeCell="A2" sqref="A2:D2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5.6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709</v>
      </c>
      <c r="B6" s="33"/>
      <c r="C6" s="33"/>
      <c r="D6" s="19">
        <f>D7+D32</f>
        <v>150590</v>
      </c>
      <c r="E6" s="15"/>
    </row>
    <row r="7" spans="1:5" s="20" customFormat="1">
      <c r="A7" s="16"/>
      <c r="B7" s="34" t="s">
        <v>677</v>
      </c>
      <c r="C7" s="34"/>
      <c r="D7" s="21">
        <f>SUBTOTAL(9,D8:D31)</f>
        <v>48045</v>
      </c>
      <c r="E7" s="15"/>
    </row>
    <row r="8" spans="1:5" s="13" customFormat="1">
      <c r="A8" s="16">
        <v>1</v>
      </c>
      <c r="B8" s="16" t="s">
        <v>471</v>
      </c>
      <c r="C8" s="24" t="s">
        <v>472</v>
      </c>
      <c r="D8" s="23">
        <v>10000</v>
      </c>
      <c r="E8" s="12"/>
    </row>
    <row r="9" spans="1:5" s="13" customFormat="1">
      <c r="A9" s="16">
        <v>2</v>
      </c>
      <c r="B9" s="16" t="s">
        <v>471</v>
      </c>
      <c r="C9" s="24" t="s">
        <v>473</v>
      </c>
      <c r="D9" s="23">
        <v>2050</v>
      </c>
      <c r="E9" s="12"/>
    </row>
    <row r="10" spans="1:5" s="13" customFormat="1">
      <c r="A10" s="16">
        <v>3</v>
      </c>
      <c r="B10" s="16" t="s">
        <v>471</v>
      </c>
      <c r="C10" s="22" t="s">
        <v>474</v>
      </c>
      <c r="D10" s="23">
        <v>1000</v>
      </c>
      <c r="E10" s="12"/>
    </row>
    <row r="11" spans="1:5" s="13" customFormat="1">
      <c r="A11" s="16">
        <v>4</v>
      </c>
      <c r="B11" s="16" t="s">
        <v>471</v>
      </c>
      <c r="C11" s="17" t="s">
        <v>475</v>
      </c>
      <c r="D11" s="18">
        <v>1000</v>
      </c>
      <c r="E11" s="12"/>
    </row>
    <row r="12" spans="1:5" s="13" customFormat="1">
      <c r="A12" s="16">
        <v>5</v>
      </c>
      <c r="B12" s="16" t="s">
        <v>471</v>
      </c>
      <c r="C12" s="17" t="s">
        <v>476</v>
      </c>
      <c r="D12" s="18">
        <v>1000</v>
      </c>
      <c r="E12" s="12"/>
    </row>
    <row r="13" spans="1:5" s="13" customFormat="1">
      <c r="A13" s="16">
        <v>6</v>
      </c>
      <c r="B13" s="16" t="s">
        <v>471</v>
      </c>
      <c r="C13" s="17" t="s">
        <v>22</v>
      </c>
      <c r="D13" s="18">
        <v>3000</v>
      </c>
      <c r="E13" s="12"/>
    </row>
    <row r="14" spans="1:5" s="13" customFormat="1">
      <c r="A14" s="16">
        <v>7</v>
      </c>
      <c r="B14" s="16" t="s">
        <v>471</v>
      </c>
      <c r="C14" s="17" t="s">
        <v>477</v>
      </c>
      <c r="D14" s="18">
        <v>1500</v>
      </c>
      <c r="E14" s="12"/>
    </row>
    <row r="15" spans="1:5" s="13" customFormat="1">
      <c r="A15" s="16">
        <v>8</v>
      </c>
      <c r="B15" s="16" t="s">
        <v>471</v>
      </c>
      <c r="C15" s="17" t="s">
        <v>478</v>
      </c>
      <c r="D15" s="18">
        <v>2000</v>
      </c>
      <c r="E15" s="12"/>
    </row>
    <row r="16" spans="1:5" s="13" customFormat="1">
      <c r="A16" s="16">
        <v>9</v>
      </c>
      <c r="B16" s="16" t="s">
        <v>471</v>
      </c>
      <c r="C16" s="17" t="s">
        <v>479</v>
      </c>
      <c r="D16" s="18">
        <v>2000</v>
      </c>
      <c r="E16" s="12"/>
    </row>
    <row r="17" spans="1:5" s="13" customFormat="1">
      <c r="A17" s="16">
        <v>10</v>
      </c>
      <c r="B17" s="16" t="s">
        <v>471</v>
      </c>
      <c r="C17" s="17" t="s">
        <v>480</v>
      </c>
      <c r="D17" s="18">
        <v>1600</v>
      </c>
      <c r="E17" s="12"/>
    </row>
    <row r="18" spans="1:5" s="13" customFormat="1">
      <c r="A18" s="16">
        <v>11</v>
      </c>
      <c r="B18" s="16" t="s">
        <v>471</v>
      </c>
      <c r="C18" s="17" t="s">
        <v>481</v>
      </c>
      <c r="D18" s="18">
        <v>2250</v>
      </c>
      <c r="E18" s="12"/>
    </row>
    <row r="19" spans="1:5" s="13" customFormat="1">
      <c r="A19" s="16">
        <v>12</v>
      </c>
      <c r="B19" s="16" t="s">
        <v>471</v>
      </c>
      <c r="C19" s="17" t="s">
        <v>482</v>
      </c>
      <c r="D19" s="18">
        <v>2000</v>
      </c>
      <c r="E19" s="12"/>
    </row>
    <row r="20" spans="1:5" s="13" customFormat="1">
      <c r="A20" s="16">
        <v>13</v>
      </c>
      <c r="B20" s="16" t="s">
        <v>471</v>
      </c>
      <c r="C20" s="17" t="s">
        <v>483</v>
      </c>
      <c r="D20" s="18">
        <v>2000</v>
      </c>
      <c r="E20" s="12"/>
    </row>
    <row r="21" spans="1:5" s="13" customFormat="1">
      <c r="A21" s="16">
        <v>14</v>
      </c>
      <c r="B21" s="16" t="s">
        <v>471</v>
      </c>
      <c r="C21" s="17" t="s">
        <v>484</v>
      </c>
      <c r="D21" s="18">
        <v>1600</v>
      </c>
      <c r="E21" s="12"/>
    </row>
    <row r="22" spans="1:5" s="13" customFormat="1">
      <c r="A22" s="16">
        <v>15</v>
      </c>
      <c r="B22" s="16" t="s">
        <v>471</v>
      </c>
      <c r="C22" s="17" t="s">
        <v>485</v>
      </c>
      <c r="D22" s="18">
        <v>1000</v>
      </c>
      <c r="E22" s="12"/>
    </row>
    <row r="23" spans="1:5" s="13" customFormat="1">
      <c r="A23" s="16">
        <v>16</v>
      </c>
      <c r="B23" s="16" t="s">
        <v>471</v>
      </c>
      <c r="C23" s="17" t="s">
        <v>486</v>
      </c>
      <c r="D23" s="18">
        <v>3200</v>
      </c>
      <c r="E23" s="12"/>
    </row>
    <row r="24" spans="1:5" s="13" customFormat="1">
      <c r="A24" s="16">
        <v>17</v>
      </c>
      <c r="B24" s="16" t="s">
        <v>471</v>
      </c>
      <c r="C24" s="17" t="s">
        <v>487</v>
      </c>
      <c r="D24" s="18">
        <v>1300</v>
      </c>
      <c r="E24" s="12"/>
    </row>
    <row r="25" spans="1:5" s="13" customFormat="1">
      <c r="A25" s="16">
        <v>18</v>
      </c>
      <c r="B25" s="16" t="s">
        <v>471</v>
      </c>
      <c r="C25" s="17" t="s">
        <v>488</v>
      </c>
      <c r="D25" s="18">
        <v>670</v>
      </c>
      <c r="E25" s="12"/>
    </row>
    <row r="26" spans="1:5" s="13" customFormat="1">
      <c r="A26" s="16">
        <v>19</v>
      </c>
      <c r="B26" s="16" t="s">
        <v>471</v>
      </c>
      <c r="C26" s="17" t="s">
        <v>489</v>
      </c>
      <c r="D26" s="18">
        <v>1187</v>
      </c>
      <c r="E26" s="12"/>
    </row>
    <row r="27" spans="1:5" s="13" customFormat="1">
      <c r="A27" s="16">
        <v>20</v>
      </c>
      <c r="B27" s="16" t="s">
        <v>471</v>
      </c>
      <c r="C27" s="17" t="s">
        <v>490</v>
      </c>
      <c r="D27" s="18">
        <v>1388</v>
      </c>
      <c r="E27" s="12"/>
    </row>
    <row r="28" spans="1:5" s="13" customFormat="1">
      <c r="A28" s="16">
        <v>21</v>
      </c>
      <c r="B28" s="16" t="s">
        <v>471</v>
      </c>
      <c r="C28" s="17" t="s">
        <v>491</v>
      </c>
      <c r="D28" s="18">
        <v>1500</v>
      </c>
      <c r="E28" s="12"/>
    </row>
    <row r="29" spans="1:5" s="13" customFormat="1">
      <c r="A29" s="16">
        <v>22</v>
      </c>
      <c r="B29" s="16" t="s">
        <v>471</v>
      </c>
      <c r="C29" s="17" t="s">
        <v>492</v>
      </c>
      <c r="D29" s="18">
        <v>1300</v>
      </c>
      <c r="E29" s="12"/>
    </row>
    <row r="30" spans="1:5" s="13" customFormat="1">
      <c r="A30" s="16">
        <v>23</v>
      </c>
      <c r="B30" s="16" t="s">
        <v>471</v>
      </c>
      <c r="C30" s="17" t="s">
        <v>493</v>
      </c>
      <c r="D30" s="18">
        <v>1000</v>
      </c>
      <c r="E30" s="12"/>
    </row>
    <row r="31" spans="1:5" s="13" customFormat="1">
      <c r="A31" s="16">
        <v>24</v>
      </c>
      <c r="B31" s="16" t="s">
        <v>710</v>
      </c>
      <c r="C31" s="17" t="s">
        <v>494</v>
      </c>
      <c r="D31" s="18">
        <v>2500</v>
      </c>
      <c r="E31" s="12"/>
    </row>
    <row r="32" spans="1:5" s="20" customFormat="1">
      <c r="A32" s="16"/>
      <c r="B32" s="34" t="s">
        <v>675</v>
      </c>
      <c r="C32" s="34"/>
      <c r="D32" s="19">
        <f>SUM(D33:D38)</f>
        <v>102545</v>
      </c>
      <c r="E32" s="15"/>
    </row>
    <row r="33" spans="1:5" s="13" customFormat="1">
      <c r="A33" s="16">
        <v>25</v>
      </c>
      <c r="B33" s="16" t="s">
        <v>495</v>
      </c>
      <c r="C33" s="17" t="s">
        <v>676</v>
      </c>
      <c r="D33" s="18">
        <v>2425</v>
      </c>
      <c r="E33" s="12"/>
    </row>
    <row r="34" spans="1:5" s="13" customFormat="1">
      <c r="A34" s="16">
        <v>26</v>
      </c>
      <c r="B34" s="16" t="s">
        <v>495</v>
      </c>
      <c r="C34" s="25" t="s">
        <v>158</v>
      </c>
      <c r="D34" s="18">
        <v>53900</v>
      </c>
      <c r="E34" s="18">
        <v>53900</v>
      </c>
    </row>
    <row r="35" spans="1:5" s="13" customFormat="1">
      <c r="A35" s="16">
        <v>27</v>
      </c>
      <c r="B35" s="16" t="s">
        <v>495</v>
      </c>
      <c r="C35" s="25" t="s">
        <v>28</v>
      </c>
      <c r="D35" s="18">
        <v>1500</v>
      </c>
      <c r="E35" s="18">
        <v>1500</v>
      </c>
    </row>
    <row r="36" spans="1:5" s="13" customFormat="1">
      <c r="A36" s="16">
        <v>28</v>
      </c>
      <c r="B36" s="16" t="s">
        <v>495</v>
      </c>
      <c r="C36" s="25" t="s">
        <v>148</v>
      </c>
      <c r="D36" s="18">
        <v>27920</v>
      </c>
      <c r="E36" s="18">
        <v>27920</v>
      </c>
    </row>
    <row r="37" spans="1:5" s="13" customFormat="1">
      <c r="A37" s="16">
        <v>29</v>
      </c>
      <c r="B37" s="16" t="s">
        <v>495</v>
      </c>
      <c r="C37" s="25" t="s">
        <v>132</v>
      </c>
      <c r="D37" s="18">
        <v>900</v>
      </c>
      <c r="E37" s="18">
        <v>900</v>
      </c>
    </row>
    <row r="38" spans="1:5" s="13" customFormat="1">
      <c r="A38" s="16">
        <v>30</v>
      </c>
      <c r="B38" s="16" t="s">
        <v>495</v>
      </c>
      <c r="C38" s="25" t="s">
        <v>133</v>
      </c>
      <c r="D38" s="18">
        <v>15900</v>
      </c>
      <c r="E38" s="18">
        <v>15900</v>
      </c>
    </row>
  </sheetData>
  <mergeCells count="9">
    <mergeCell ref="A6:C6"/>
    <mergeCell ref="B7:C7"/>
    <mergeCell ref="B32:C32"/>
    <mergeCell ref="A1:B1"/>
    <mergeCell ref="D4:E4"/>
    <mergeCell ref="A2:D2"/>
    <mergeCell ref="A4:A5"/>
    <mergeCell ref="B4:B5"/>
    <mergeCell ref="C4:C5"/>
  </mergeCells>
  <phoneticPr fontId="3" type="noConversion"/>
  <printOptions horizontalCentered="1"/>
  <pageMargins left="0.70866141732283472" right="0.70866141732283472" top="0.74803149606299213" bottom="0.62992125984251968" header="0.31496062992125984" footer="0.31496062992125984"/>
  <pageSetup paperSize="9" scale="7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27"/>
  <sheetViews>
    <sheetView view="pageBreakPreview" zoomScaleSheetLayoutView="100" workbookViewId="0">
      <selection activeCell="A2" sqref="A2:D2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5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31</v>
      </c>
      <c r="B6" s="33"/>
      <c r="C6" s="33"/>
      <c r="D6" s="19">
        <f>D7+D22</f>
        <v>249308</v>
      </c>
      <c r="E6" s="15"/>
    </row>
    <row r="7" spans="1:5" s="20" customFormat="1">
      <c r="A7" s="16"/>
      <c r="B7" s="34" t="s">
        <v>677</v>
      </c>
      <c r="C7" s="34"/>
      <c r="D7" s="21">
        <f>SUBTOTAL(9,D8:D21)</f>
        <v>41403</v>
      </c>
      <c r="E7" s="15"/>
    </row>
    <row r="8" spans="1:5" s="13" customFormat="1">
      <c r="A8" s="16">
        <v>1</v>
      </c>
      <c r="B8" s="16" t="s">
        <v>23</v>
      </c>
      <c r="C8" s="22" t="s">
        <v>496</v>
      </c>
      <c r="D8" s="23">
        <v>3500</v>
      </c>
      <c r="E8" s="12"/>
    </row>
    <row r="9" spans="1:5" s="13" customFormat="1">
      <c r="A9" s="16">
        <v>2</v>
      </c>
      <c r="B9" s="16" t="s">
        <v>23</v>
      </c>
      <c r="C9" s="22" t="s">
        <v>497</v>
      </c>
      <c r="D9" s="23">
        <v>3500</v>
      </c>
      <c r="E9" s="12"/>
    </row>
    <row r="10" spans="1:5" s="13" customFormat="1">
      <c r="A10" s="16">
        <v>3</v>
      </c>
      <c r="B10" s="16" t="s">
        <v>23</v>
      </c>
      <c r="C10" s="22" t="s">
        <v>498</v>
      </c>
      <c r="D10" s="23">
        <v>1500</v>
      </c>
      <c r="E10" s="12"/>
    </row>
    <row r="11" spans="1:5" s="13" customFormat="1">
      <c r="A11" s="16">
        <v>4</v>
      </c>
      <c r="B11" s="16" t="s">
        <v>23</v>
      </c>
      <c r="C11" s="24" t="s">
        <v>499</v>
      </c>
      <c r="D11" s="23">
        <v>2500</v>
      </c>
      <c r="E11" s="12"/>
    </row>
    <row r="12" spans="1:5" s="13" customFormat="1">
      <c r="A12" s="16">
        <v>5</v>
      </c>
      <c r="B12" s="16" t="s">
        <v>23</v>
      </c>
      <c r="C12" s="17" t="s">
        <v>500</v>
      </c>
      <c r="D12" s="18">
        <v>4444</v>
      </c>
      <c r="E12" s="12"/>
    </row>
    <row r="13" spans="1:5" s="13" customFormat="1">
      <c r="A13" s="16">
        <v>6</v>
      </c>
      <c r="B13" s="16" t="s">
        <v>23</v>
      </c>
      <c r="C13" s="17" t="s">
        <v>501</v>
      </c>
      <c r="D13" s="18">
        <v>8300</v>
      </c>
      <c r="E13" s="12"/>
    </row>
    <row r="14" spans="1:5" s="13" customFormat="1">
      <c r="A14" s="16">
        <v>7</v>
      </c>
      <c r="B14" s="16" t="s">
        <v>23</v>
      </c>
      <c r="C14" s="17" t="s">
        <v>502</v>
      </c>
      <c r="D14" s="18">
        <v>3690</v>
      </c>
      <c r="E14" s="12"/>
    </row>
    <row r="15" spans="1:5" s="13" customFormat="1">
      <c r="A15" s="16">
        <v>8</v>
      </c>
      <c r="B15" s="16" t="s">
        <v>23</v>
      </c>
      <c r="C15" s="17" t="s">
        <v>503</v>
      </c>
      <c r="D15" s="18">
        <v>530</v>
      </c>
      <c r="E15" s="12"/>
    </row>
    <row r="16" spans="1:5" s="13" customFormat="1">
      <c r="A16" s="16">
        <v>9</v>
      </c>
      <c r="B16" s="16" t="s">
        <v>23</v>
      </c>
      <c r="C16" s="17" t="s">
        <v>504</v>
      </c>
      <c r="D16" s="18">
        <v>1310</v>
      </c>
      <c r="E16" s="12"/>
    </row>
    <row r="17" spans="1:5" s="13" customFormat="1">
      <c r="A17" s="16">
        <v>10</v>
      </c>
      <c r="B17" s="16" t="s">
        <v>23</v>
      </c>
      <c r="C17" s="17" t="s">
        <v>505</v>
      </c>
      <c r="D17" s="18">
        <v>3300</v>
      </c>
      <c r="E17" s="12"/>
    </row>
    <row r="18" spans="1:5" s="13" customFormat="1">
      <c r="A18" s="16">
        <v>11</v>
      </c>
      <c r="B18" s="16" t="s">
        <v>23</v>
      </c>
      <c r="C18" s="17" t="s">
        <v>506</v>
      </c>
      <c r="D18" s="18">
        <v>3500</v>
      </c>
      <c r="E18" s="12"/>
    </row>
    <row r="19" spans="1:5" s="13" customFormat="1">
      <c r="A19" s="16">
        <v>12</v>
      </c>
      <c r="B19" s="16" t="s">
        <v>23</v>
      </c>
      <c r="C19" s="17" t="s">
        <v>507</v>
      </c>
      <c r="D19" s="18">
        <v>4200</v>
      </c>
      <c r="E19" s="12"/>
    </row>
    <row r="20" spans="1:5" s="13" customFormat="1">
      <c r="A20" s="16">
        <v>13</v>
      </c>
      <c r="B20" s="16" t="s">
        <v>23</v>
      </c>
      <c r="C20" s="17" t="s">
        <v>508</v>
      </c>
      <c r="D20" s="18">
        <v>460</v>
      </c>
      <c r="E20" s="12"/>
    </row>
    <row r="21" spans="1:5" s="13" customFormat="1">
      <c r="A21" s="16">
        <v>14</v>
      </c>
      <c r="B21" s="16" t="s">
        <v>711</v>
      </c>
      <c r="C21" s="17" t="s">
        <v>509</v>
      </c>
      <c r="D21" s="18">
        <v>669</v>
      </c>
      <c r="E21" s="12"/>
    </row>
    <row r="22" spans="1:5" s="20" customFormat="1">
      <c r="A22" s="16"/>
      <c r="B22" s="34" t="s">
        <v>675</v>
      </c>
      <c r="C22" s="34"/>
      <c r="D22" s="19">
        <f>SUM(D23:D27)</f>
        <v>207905</v>
      </c>
      <c r="E22" s="15"/>
    </row>
    <row r="23" spans="1:5" s="13" customFormat="1">
      <c r="A23" s="16">
        <v>15</v>
      </c>
      <c r="B23" s="16" t="s">
        <v>510</v>
      </c>
      <c r="C23" s="17" t="s">
        <v>676</v>
      </c>
      <c r="D23" s="18">
        <v>2445</v>
      </c>
      <c r="E23" s="12"/>
    </row>
    <row r="24" spans="1:5" s="13" customFormat="1">
      <c r="A24" s="16">
        <v>16</v>
      </c>
      <c r="B24" s="16" t="s">
        <v>510</v>
      </c>
      <c r="C24" s="25" t="s">
        <v>28</v>
      </c>
      <c r="D24" s="18">
        <v>52600</v>
      </c>
      <c r="E24" s="18">
        <v>52600</v>
      </c>
    </row>
    <row r="25" spans="1:5" s="13" customFormat="1">
      <c r="A25" s="16">
        <v>17</v>
      </c>
      <c r="B25" s="16" t="s">
        <v>510</v>
      </c>
      <c r="C25" s="25" t="s">
        <v>148</v>
      </c>
      <c r="D25" s="18">
        <v>46000</v>
      </c>
      <c r="E25" s="18">
        <v>46000</v>
      </c>
    </row>
    <row r="26" spans="1:5" s="13" customFormat="1">
      <c r="A26" s="16">
        <v>18</v>
      </c>
      <c r="B26" s="16" t="s">
        <v>510</v>
      </c>
      <c r="C26" s="25" t="s">
        <v>132</v>
      </c>
      <c r="D26" s="18">
        <v>86760</v>
      </c>
      <c r="E26" s="18">
        <v>86760</v>
      </c>
    </row>
    <row r="27" spans="1:5" s="13" customFormat="1">
      <c r="A27" s="16">
        <v>19</v>
      </c>
      <c r="B27" s="16" t="s">
        <v>510</v>
      </c>
      <c r="C27" s="25" t="s">
        <v>133</v>
      </c>
      <c r="D27" s="18">
        <v>20100</v>
      </c>
      <c r="E27" s="18">
        <v>20100</v>
      </c>
    </row>
  </sheetData>
  <mergeCells count="9">
    <mergeCell ref="B7:C7"/>
    <mergeCell ref="B22:C22"/>
    <mergeCell ref="A6:C6"/>
    <mergeCell ref="A1:B1"/>
    <mergeCell ref="D4:E4"/>
    <mergeCell ref="A2:D2"/>
    <mergeCell ref="A4:A5"/>
    <mergeCell ref="B4:B5"/>
    <mergeCell ref="C4:C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82"/>
  <sheetViews>
    <sheetView view="pageBreakPreview" topLeftCell="A7" zoomScale="90" zoomScaleSheetLayoutView="90" workbookViewId="0">
      <selection activeCell="F10" sqref="F10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5.6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54</v>
      </c>
      <c r="B6" s="33"/>
      <c r="C6" s="33"/>
      <c r="D6" s="19">
        <f>D7+D75</f>
        <v>338475</v>
      </c>
      <c r="E6" s="15"/>
    </row>
    <row r="7" spans="1:5" s="20" customFormat="1">
      <c r="A7" s="16"/>
      <c r="B7" s="34" t="s">
        <v>677</v>
      </c>
      <c r="C7" s="34"/>
      <c r="D7" s="21">
        <f>SUBTOTAL(9,D8:D74)</f>
        <v>53500</v>
      </c>
      <c r="E7" s="15"/>
    </row>
    <row r="8" spans="1:5" s="13" customFormat="1">
      <c r="A8" s="16">
        <v>1</v>
      </c>
      <c r="B8" s="16" t="s">
        <v>24</v>
      </c>
      <c r="C8" s="22" t="s">
        <v>511</v>
      </c>
      <c r="D8" s="23">
        <v>3500</v>
      </c>
      <c r="E8" s="12"/>
    </row>
    <row r="9" spans="1:5" s="13" customFormat="1" ht="27">
      <c r="A9" s="16">
        <v>2</v>
      </c>
      <c r="B9" s="16" t="s">
        <v>24</v>
      </c>
      <c r="C9" s="17" t="s">
        <v>512</v>
      </c>
      <c r="D9" s="18">
        <v>288</v>
      </c>
      <c r="E9" s="12"/>
    </row>
    <row r="10" spans="1:5" s="13" customFormat="1" ht="27">
      <c r="A10" s="16">
        <v>3</v>
      </c>
      <c r="B10" s="16" t="s">
        <v>24</v>
      </c>
      <c r="C10" s="17" t="s">
        <v>513</v>
      </c>
      <c r="D10" s="18">
        <v>280</v>
      </c>
      <c r="E10" s="12"/>
    </row>
    <row r="11" spans="1:5" s="13" customFormat="1" ht="27">
      <c r="A11" s="16">
        <v>4</v>
      </c>
      <c r="B11" s="16" t="s">
        <v>24</v>
      </c>
      <c r="C11" s="17" t="s">
        <v>514</v>
      </c>
      <c r="D11" s="18">
        <v>560</v>
      </c>
      <c r="E11" s="12"/>
    </row>
    <row r="12" spans="1:5" s="13" customFormat="1">
      <c r="A12" s="16">
        <v>5</v>
      </c>
      <c r="B12" s="16" t="s">
        <v>24</v>
      </c>
      <c r="C12" s="17" t="s">
        <v>515</v>
      </c>
      <c r="D12" s="18">
        <v>193</v>
      </c>
      <c r="E12" s="12"/>
    </row>
    <row r="13" spans="1:5" s="13" customFormat="1" ht="27">
      <c r="A13" s="16">
        <v>6</v>
      </c>
      <c r="B13" s="16" t="s">
        <v>24</v>
      </c>
      <c r="C13" s="17" t="s">
        <v>516</v>
      </c>
      <c r="D13" s="18">
        <v>920</v>
      </c>
      <c r="E13" s="12"/>
    </row>
    <row r="14" spans="1:5" s="13" customFormat="1" ht="27">
      <c r="A14" s="16">
        <v>7</v>
      </c>
      <c r="B14" s="16" t="s">
        <v>24</v>
      </c>
      <c r="C14" s="17" t="s">
        <v>517</v>
      </c>
      <c r="D14" s="18">
        <v>700</v>
      </c>
      <c r="E14" s="12"/>
    </row>
    <row r="15" spans="1:5" s="13" customFormat="1" ht="27">
      <c r="A15" s="16">
        <v>8</v>
      </c>
      <c r="B15" s="16" t="s">
        <v>24</v>
      </c>
      <c r="C15" s="17" t="s">
        <v>518</v>
      </c>
      <c r="D15" s="18">
        <v>228</v>
      </c>
      <c r="E15" s="12"/>
    </row>
    <row r="16" spans="1:5" s="13" customFormat="1">
      <c r="A16" s="16">
        <v>9</v>
      </c>
      <c r="B16" s="16" t="s">
        <v>24</v>
      </c>
      <c r="C16" s="17" t="s">
        <v>519</v>
      </c>
      <c r="D16" s="18">
        <v>2000</v>
      </c>
      <c r="E16" s="12"/>
    </row>
    <row r="17" spans="1:5" s="13" customFormat="1" ht="27">
      <c r="A17" s="16">
        <v>10</v>
      </c>
      <c r="B17" s="16" t="s">
        <v>24</v>
      </c>
      <c r="C17" s="17" t="s">
        <v>520</v>
      </c>
      <c r="D17" s="18">
        <v>697</v>
      </c>
      <c r="E17" s="12"/>
    </row>
    <row r="18" spans="1:5" s="13" customFormat="1" ht="27">
      <c r="A18" s="16">
        <v>11</v>
      </c>
      <c r="B18" s="16" t="s">
        <v>24</v>
      </c>
      <c r="C18" s="17" t="s">
        <v>521</v>
      </c>
      <c r="D18" s="18">
        <v>811</v>
      </c>
      <c r="E18" s="12"/>
    </row>
    <row r="19" spans="1:5" s="13" customFormat="1" ht="27">
      <c r="A19" s="16">
        <v>12</v>
      </c>
      <c r="B19" s="16" t="s">
        <v>24</v>
      </c>
      <c r="C19" s="17" t="s">
        <v>522</v>
      </c>
      <c r="D19" s="18">
        <v>600</v>
      </c>
      <c r="E19" s="12"/>
    </row>
    <row r="20" spans="1:5" s="13" customFormat="1" ht="27">
      <c r="A20" s="16">
        <v>13</v>
      </c>
      <c r="B20" s="16" t="s">
        <v>24</v>
      </c>
      <c r="C20" s="17" t="s">
        <v>523</v>
      </c>
      <c r="D20" s="18">
        <v>200</v>
      </c>
      <c r="E20" s="12"/>
    </row>
    <row r="21" spans="1:5" s="13" customFormat="1">
      <c r="A21" s="16">
        <v>14</v>
      </c>
      <c r="B21" s="16" t="s">
        <v>24</v>
      </c>
      <c r="C21" s="17" t="s">
        <v>524</v>
      </c>
      <c r="D21" s="18">
        <v>328</v>
      </c>
      <c r="E21" s="12"/>
    </row>
    <row r="22" spans="1:5" s="13" customFormat="1" ht="27">
      <c r="A22" s="16">
        <v>15</v>
      </c>
      <c r="B22" s="16" t="s">
        <v>24</v>
      </c>
      <c r="C22" s="17" t="s">
        <v>525</v>
      </c>
      <c r="D22" s="18">
        <v>600</v>
      </c>
      <c r="E22" s="12"/>
    </row>
    <row r="23" spans="1:5" s="13" customFormat="1" ht="27">
      <c r="A23" s="16">
        <v>16</v>
      </c>
      <c r="B23" s="16" t="s">
        <v>24</v>
      </c>
      <c r="C23" s="17" t="s">
        <v>526</v>
      </c>
      <c r="D23" s="18">
        <v>1278</v>
      </c>
      <c r="E23" s="12"/>
    </row>
    <row r="24" spans="1:5" s="13" customFormat="1">
      <c r="A24" s="16">
        <v>17</v>
      </c>
      <c r="B24" s="16" t="s">
        <v>24</v>
      </c>
      <c r="C24" s="17" t="s">
        <v>527</v>
      </c>
      <c r="D24" s="18">
        <v>2299</v>
      </c>
      <c r="E24" s="12"/>
    </row>
    <row r="25" spans="1:5" s="13" customFormat="1" ht="27">
      <c r="A25" s="16">
        <v>18</v>
      </c>
      <c r="B25" s="16" t="s">
        <v>24</v>
      </c>
      <c r="C25" s="17" t="s">
        <v>528</v>
      </c>
      <c r="D25" s="18">
        <v>627</v>
      </c>
      <c r="E25" s="12"/>
    </row>
    <row r="26" spans="1:5" s="13" customFormat="1" ht="27">
      <c r="A26" s="16">
        <v>19</v>
      </c>
      <c r="B26" s="16" t="s">
        <v>24</v>
      </c>
      <c r="C26" s="17" t="s">
        <v>529</v>
      </c>
      <c r="D26" s="18">
        <v>1141</v>
      </c>
      <c r="E26" s="12"/>
    </row>
    <row r="27" spans="1:5" s="13" customFormat="1" ht="27">
      <c r="A27" s="16">
        <v>20</v>
      </c>
      <c r="B27" s="16" t="s">
        <v>24</v>
      </c>
      <c r="C27" s="17" t="s">
        <v>530</v>
      </c>
      <c r="D27" s="18">
        <v>970</v>
      </c>
      <c r="E27" s="12"/>
    </row>
    <row r="28" spans="1:5" s="13" customFormat="1">
      <c r="A28" s="16">
        <v>21</v>
      </c>
      <c r="B28" s="16" t="s">
        <v>24</v>
      </c>
      <c r="C28" s="17" t="s">
        <v>531</v>
      </c>
      <c r="D28" s="18">
        <v>332</v>
      </c>
      <c r="E28" s="12"/>
    </row>
    <row r="29" spans="1:5" s="13" customFormat="1" ht="27">
      <c r="A29" s="16">
        <v>22</v>
      </c>
      <c r="B29" s="16" t="s">
        <v>24</v>
      </c>
      <c r="C29" s="17" t="s">
        <v>532</v>
      </c>
      <c r="D29" s="18">
        <v>440</v>
      </c>
      <c r="E29" s="12"/>
    </row>
    <row r="30" spans="1:5" s="13" customFormat="1" ht="27">
      <c r="A30" s="16">
        <v>23</v>
      </c>
      <c r="B30" s="16" t="s">
        <v>24</v>
      </c>
      <c r="C30" s="17" t="s">
        <v>533</v>
      </c>
      <c r="D30" s="18">
        <v>335</v>
      </c>
      <c r="E30" s="12"/>
    </row>
    <row r="31" spans="1:5" s="13" customFormat="1">
      <c r="A31" s="16">
        <v>24</v>
      </c>
      <c r="B31" s="16" t="s">
        <v>24</v>
      </c>
      <c r="C31" s="17" t="s">
        <v>534</v>
      </c>
      <c r="D31" s="18">
        <v>460</v>
      </c>
      <c r="E31" s="12"/>
    </row>
    <row r="32" spans="1:5" s="13" customFormat="1" ht="27">
      <c r="A32" s="16">
        <v>25</v>
      </c>
      <c r="B32" s="16" t="s">
        <v>24</v>
      </c>
      <c r="C32" s="17" t="s">
        <v>535</v>
      </c>
      <c r="D32" s="18">
        <v>500</v>
      </c>
      <c r="E32" s="12"/>
    </row>
    <row r="33" spans="1:5" s="13" customFormat="1">
      <c r="A33" s="16">
        <v>26</v>
      </c>
      <c r="B33" s="16" t="s">
        <v>24</v>
      </c>
      <c r="C33" s="17" t="s">
        <v>536</v>
      </c>
      <c r="D33" s="18">
        <v>800</v>
      </c>
      <c r="E33" s="12"/>
    </row>
    <row r="34" spans="1:5" s="13" customFormat="1" ht="27">
      <c r="A34" s="16">
        <v>27</v>
      </c>
      <c r="B34" s="16" t="s">
        <v>24</v>
      </c>
      <c r="C34" s="17" t="s">
        <v>537</v>
      </c>
      <c r="D34" s="18">
        <v>80</v>
      </c>
      <c r="E34" s="12"/>
    </row>
    <row r="35" spans="1:5" s="13" customFormat="1">
      <c r="A35" s="16">
        <v>28</v>
      </c>
      <c r="B35" s="16" t="s">
        <v>24</v>
      </c>
      <c r="C35" s="17" t="s">
        <v>538</v>
      </c>
      <c r="D35" s="18">
        <v>1420</v>
      </c>
      <c r="E35" s="12"/>
    </row>
    <row r="36" spans="1:5" s="13" customFormat="1" ht="40.5">
      <c r="A36" s="16">
        <v>29</v>
      </c>
      <c r="B36" s="16" t="s">
        <v>24</v>
      </c>
      <c r="C36" s="17" t="s">
        <v>539</v>
      </c>
      <c r="D36" s="18">
        <v>500</v>
      </c>
      <c r="E36" s="12"/>
    </row>
    <row r="37" spans="1:5" s="13" customFormat="1" ht="27">
      <c r="A37" s="16">
        <v>30</v>
      </c>
      <c r="B37" s="16" t="s">
        <v>24</v>
      </c>
      <c r="C37" s="17" t="s">
        <v>540</v>
      </c>
      <c r="D37" s="18">
        <v>2250</v>
      </c>
      <c r="E37" s="12"/>
    </row>
    <row r="38" spans="1:5" s="13" customFormat="1" ht="27">
      <c r="A38" s="16">
        <v>31</v>
      </c>
      <c r="B38" s="16" t="s">
        <v>24</v>
      </c>
      <c r="C38" s="17" t="s">
        <v>541</v>
      </c>
      <c r="D38" s="18">
        <v>419</v>
      </c>
      <c r="E38" s="12"/>
    </row>
    <row r="39" spans="1:5" s="13" customFormat="1">
      <c r="A39" s="16">
        <v>32</v>
      </c>
      <c r="B39" s="16" t="s">
        <v>24</v>
      </c>
      <c r="C39" s="17" t="s">
        <v>542</v>
      </c>
      <c r="D39" s="18">
        <v>820</v>
      </c>
      <c r="E39" s="12"/>
    </row>
    <row r="40" spans="1:5" s="13" customFormat="1" ht="27">
      <c r="A40" s="16">
        <v>33</v>
      </c>
      <c r="B40" s="16" t="s">
        <v>24</v>
      </c>
      <c r="C40" s="17" t="s">
        <v>543</v>
      </c>
      <c r="D40" s="18">
        <v>400</v>
      </c>
      <c r="E40" s="12"/>
    </row>
    <row r="41" spans="1:5" s="13" customFormat="1" ht="27">
      <c r="A41" s="16">
        <v>34</v>
      </c>
      <c r="B41" s="16" t="s">
        <v>24</v>
      </c>
      <c r="C41" s="17" t="s">
        <v>544</v>
      </c>
      <c r="D41" s="18">
        <v>269</v>
      </c>
      <c r="E41" s="12"/>
    </row>
    <row r="42" spans="1:5" s="13" customFormat="1" ht="27">
      <c r="A42" s="16">
        <v>35</v>
      </c>
      <c r="B42" s="16" t="s">
        <v>24</v>
      </c>
      <c r="C42" s="17" t="s">
        <v>545</v>
      </c>
      <c r="D42" s="18">
        <v>580</v>
      </c>
      <c r="E42" s="12"/>
    </row>
    <row r="43" spans="1:5" s="13" customFormat="1" ht="27">
      <c r="A43" s="16">
        <v>36</v>
      </c>
      <c r="B43" s="16" t="s">
        <v>24</v>
      </c>
      <c r="C43" s="17" t="s">
        <v>546</v>
      </c>
      <c r="D43" s="18">
        <v>263</v>
      </c>
      <c r="E43" s="12"/>
    </row>
    <row r="44" spans="1:5" s="13" customFormat="1">
      <c r="A44" s="16">
        <v>37</v>
      </c>
      <c r="B44" s="16" t="s">
        <v>24</v>
      </c>
      <c r="C44" s="17" t="s">
        <v>547</v>
      </c>
      <c r="D44" s="18">
        <v>4029</v>
      </c>
      <c r="E44" s="12"/>
    </row>
    <row r="45" spans="1:5" s="13" customFormat="1" ht="27">
      <c r="A45" s="16">
        <v>38</v>
      </c>
      <c r="B45" s="16" t="s">
        <v>24</v>
      </c>
      <c r="C45" s="17" t="s">
        <v>548</v>
      </c>
      <c r="D45" s="18">
        <v>1560</v>
      </c>
      <c r="E45" s="12"/>
    </row>
    <row r="46" spans="1:5" s="13" customFormat="1">
      <c r="A46" s="16">
        <v>39</v>
      </c>
      <c r="B46" s="16" t="s">
        <v>24</v>
      </c>
      <c r="C46" s="17" t="s">
        <v>549</v>
      </c>
      <c r="D46" s="18">
        <v>390</v>
      </c>
      <c r="E46" s="12"/>
    </row>
    <row r="47" spans="1:5" s="13" customFormat="1" ht="27">
      <c r="A47" s="16">
        <v>40</v>
      </c>
      <c r="B47" s="16" t="s">
        <v>24</v>
      </c>
      <c r="C47" s="17" t="s">
        <v>550</v>
      </c>
      <c r="D47" s="18">
        <v>1517</v>
      </c>
      <c r="E47" s="12"/>
    </row>
    <row r="48" spans="1:5" s="13" customFormat="1">
      <c r="A48" s="16">
        <v>41</v>
      </c>
      <c r="B48" s="16" t="s">
        <v>24</v>
      </c>
      <c r="C48" s="17" t="s">
        <v>551</v>
      </c>
      <c r="D48" s="18">
        <v>297</v>
      </c>
      <c r="E48" s="12"/>
    </row>
    <row r="49" spans="1:5" s="13" customFormat="1" ht="27">
      <c r="A49" s="16">
        <v>42</v>
      </c>
      <c r="B49" s="16" t="s">
        <v>24</v>
      </c>
      <c r="C49" s="17" t="s">
        <v>552</v>
      </c>
      <c r="D49" s="18">
        <v>1000</v>
      </c>
      <c r="E49" s="12"/>
    </row>
    <row r="50" spans="1:5" s="13" customFormat="1" ht="27">
      <c r="A50" s="16">
        <v>43</v>
      </c>
      <c r="B50" s="16" t="s">
        <v>24</v>
      </c>
      <c r="C50" s="17" t="s">
        <v>553</v>
      </c>
      <c r="D50" s="18">
        <v>930</v>
      </c>
      <c r="E50" s="12"/>
    </row>
    <row r="51" spans="1:5" s="13" customFormat="1" ht="27">
      <c r="A51" s="16">
        <v>44</v>
      </c>
      <c r="B51" s="16" t="s">
        <v>24</v>
      </c>
      <c r="C51" s="17" t="s">
        <v>554</v>
      </c>
      <c r="D51" s="18">
        <v>4284</v>
      </c>
      <c r="E51" s="12"/>
    </row>
    <row r="52" spans="1:5" s="13" customFormat="1" ht="27">
      <c r="A52" s="16">
        <v>45</v>
      </c>
      <c r="B52" s="16" t="s">
        <v>24</v>
      </c>
      <c r="C52" s="17" t="s">
        <v>555</v>
      </c>
      <c r="D52" s="18">
        <v>590</v>
      </c>
      <c r="E52" s="12"/>
    </row>
    <row r="53" spans="1:5" s="13" customFormat="1" ht="27">
      <c r="A53" s="16">
        <v>46</v>
      </c>
      <c r="B53" s="16" t="s">
        <v>24</v>
      </c>
      <c r="C53" s="17" t="s">
        <v>556</v>
      </c>
      <c r="D53" s="18">
        <v>500</v>
      </c>
      <c r="E53" s="12"/>
    </row>
    <row r="54" spans="1:5" s="13" customFormat="1" ht="27">
      <c r="A54" s="16">
        <v>47</v>
      </c>
      <c r="B54" s="16" t="s">
        <v>24</v>
      </c>
      <c r="C54" s="17" t="s">
        <v>557</v>
      </c>
      <c r="D54" s="18">
        <v>320</v>
      </c>
      <c r="E54" s="12"/>
    </row>
    <row r="55" spans="1:5" s="13" customFormat="1" ht="27">
      <c r="A55" s="16">
        <v>48</v>
      </c>
      <c r="B55" s="16" t="s">
        <v>24</v>
      </c>
      <c r="C55" s="17" t="s">
        <v>558</v>
      </c>
      <c r="D55" s="18">
        <v>300</v>
      </c>
      <c r="E55" s="12"/>
    </row>
    <row r="56" spans="1:5" s="13" customFormat="1" ht="27">
      <c r="A56" s="16">
        <v>49</v>
      </c>
      <c r="B56" s="16" t="s">
        <v>24</v>
      </c>
      <c r="C56" s="17" t="s">
        <v>559</v>
      </c>
      <c r="D56" s="18">
        <v>240</v>
      </c>
      <c r="E56" s="12"/>
    </row>
    <row r="57" spans="1:5" s="13" customFormat="1">
      <c r="A57" s="16">
        <v>50</v>
      </c>
      <c r="B57" s="16" t="s">
        <v>24</v>
      </c>
      <c r="C57" s="17" t="s">
        <v>560</v>
      </c>
      <c r="D57" s="18">
        <v>120</v>
      </c>
      <c r="E57" s="12"/>
    </row>
    <row r="58" spans="1:5" s="13" customFormat="1" ht="27">
      <c r="A58" s="16">
        <v>51</v>
      </c>
      <c r="B58" s="16" t="s">
        <v>24</v>
      </c>
      <c r="C58" s="17" t="s">
        <v>561</v>
      </c>
      <c r="D58" s="18">
        <v>480</v>
      </c>
      <c r="E58" s="12"/>
    </row>
    <row r="59" spans="1:5" s="13" customFormat="1" ht="27">
      <c r="A59" s="16">
        <v>52</v>
      </c>
      <c r="B59" s="16" t="s">
        <v>24</v>
      </c>
      <c r="C59" s="17" t="s">
        <v>562</v>
      </c>
      <c r="D59" s="18">
        <v>250</v>
      </c>
      <c r="E59" s="12"/>
    </row>
    <row r="60" spans="1:5" s="13" customFormat="1">
      <c r="A60" s="16">
        <v>53</v>
      </c>
      <c r="B60" s="16" t="s">
        <v>24</v>
      </c>
      <c r="C60" s="17" t="s">
        <v>563</v>
      </c>
      <c r="D60" s="18">
        <v>600</v>
      </c>
      <c r="E60" s="12"/>
    </row>
    <row r="61" spans="1:5" s="13" customFormat="1" ht="27">
      <c r="A61" s="16">
        <v>54</v>
      </c>
      <c r="B61" s="16" t="s">
        <v>24</v>
      </c>
      <c r="C61" s="17" t="s">
        <v>564</v>
      </c>
      <c r="D61" s="18">
        <v>400</v>
      </c>
      <c r="E61" s="12"/>
    </row>
    <row r="62" spans="1:5" s="13" customFormat="1">
      <c r="A62" s="16">
        <v>55</v>
      </c>
      <c r="B62" s="16" t="s">
        <v>24</v>
      </c>
      <c r="C62" s="17" t="s">
        <v>565</v>
      </c>
      <c r="D62" s="18">
        <v>156</v>
      </c>
      <c r="E62" s="12"/>
    </row>
    <row r="63" spans="1:5" s="13" customFormat="1" ht="27">
      <c r="A63" s="16">
        <v>56</v>
      </c>
      <c r="B63" s="16" t="s">
        <v>24</v>
      </c>
      <c r="C63" s="17" t="s">
        <v>566</v>
      </c>
      <c r="D63" s="18">
        <v>226</v>
      </c>
      <c r="E63" s="12"/>
    </row>
    <row r="64" spans="1:5" s="13" customFormat="1">
      <c r="A64" s="16">
        <v>57</v>
      </c>
      <c r="B64" s="16" t="s">
        <v>24</v>
      </c>
      <c r="C64" s="17" t="s">
        <v>567</v>
      </c>
      <c r="D64" s="18">
        <v>318</v>
      </c>
      <c r="E64" s="12"/>
    </row>
    <row r="65" spans="1:5" s="13" customFormat="1" ht="27">
      <c r="A65" s="16">
        <v>58</v>
      </c>
      <c r="B65" s="16" t="s">
        <v>24</v>
      </c>
      <c r="C65" s="17" t="s">
        <v>568</v>
      </c>
      <c r="D65" s="18">
        <v>594</v>
      </c>
      <c r="E65" s="12"/>
    </row>
    <row r="66" spans="1:5" s="13" customFormat="1" ht="27">
      <c r="A66" s="16">
        <v>59</v>
      </c>
      <c r="B66" s="16" t="s">
        <v>24</v>
      </c>
      <c r="C66" s="17" t="s">
        <v>569</v>
      </c>
      <c r="D66" s="18">
        <v>2588</v>
      </c>
      <c r="E66" s="12"/>
    </row>
    <row r="67" spans="1:5" s="13" customFormat="1" ht="27">
      <c r="A67" s="16">
        <v>60</v>
      </c>
      <c r="B67" s="16" t="s">
        <v>24</v>
      </c>
      <c r="C67" s="17" t="s">
        <v>570</v>
      </c>
      <c r="D67" s="18">
        <v>160</v>
      </c>
      <c r="E67" s="12"/>
    </row>
    <row r="68" spans="1:5" s="13" customFormat="1" ht="27">
      <c r="A68" s="16">
        <v>61</v>
      </c>
      <c r="B68" s="16" t="s">
        <v>24</v>
      </c>
      <c r="C68" s="17" t="s">
        <v>571</v>
      </c>
      <c r="D68" s="18">
        <v>120</v>
      </c>
      <c r="E68" s="12"/>
    </row>
    <row r="69" spans="1:5" s="13" customFormat="1" ht="27">
      <c r="A69" s="16">
        <v>62</v>
      </c>
      <c r="B69" s="16" t="s">
        <v>24</v>
      </c>
      <c r="C69" s="17" t="s">
        <v>572</v>
      </c>
      <c r="D69" s="18">
        <v>200</v>
      </c>
      <c r="E69" s="12"/>
    </row>
    <row r="70" spans="1:5" s="13" customFormat="1">
      <c r="A70" s="16">
        <v>63</v>
      </c>
      <c r="B70" s="16" t="s">
        <v>24</v>
      </c>
      <c r="C70" s="17" t="s">
        <v>573</v>
      </c>
      <c r="D70" s="18">
        <v>620</v>
      </c>
      <c r="E70" s="12"/>
    </row>
    <row r="71" spans="1:5" s="13" customFormat="1" ht="27">
      <c r="A71" s="16">
        <v>64</v>
      </c>
      <c r="B71" s="16" t="s">
        <v>24</v>
      </c>
      <c r="C71" s="17" t="s">
        <v>574</v>
      </c>
      <c r="D71" s="18">
        <v>837</v>
      </c>
      <c r="E71" s="12"/>
    </row>
    <row r="72" spans="1:5" s="13" customFormat="1" ht="27">
      <c r="A72" s="16">
        <v>65</v>
      </c>
      <c r="B72" s="16" t="s">
        <v>24</v>
      </c>
      <c r="C72" s="17" t="s">
        <v>575</v>
      </c>
      <c r="D72" s="18">
        <v>416</v>
      </c>
      <c r="E72" s="12"/>
    </row>
    <row r="73" spans="1:5" s="13" customFormat="1">
      <c r="A73" s="16">
        <v>66</v>
      </c>
      <c r="B73" s="16" t="s">
        <v>24</v>
      </c>
      <c r="C73" s="17" t="s">
        <v>576</v>
      </c>
      <c r="D73" s="18">
        <v>1052</v>
      </c>
      <c r="E73" s="12"/>
    </row>
    <row r="74" spans="1:5" s="13" customFormat="1" ht="27">
      <c r="A74" s="16">
        <v>67</v>
      </c>
      <c r="B74" s="16" t="s">
        <v>712</v>
      </c>
      <c r="C74" s="17" t="s">
        <v>577</v>
      </c>
      <c r="D74" s="18">
        <v>318</v>
      </c>
      <c r="E74" s="12"/>
    </row>
    <row r="75" spans="1:5" s="20" customFormat="1">
      <c r="A75" s="16"/>
      <c r="B75" s="34" t="s">
        <v>675</v>
      </c>
      <c r="C75" s="34"/>
      <c r="D75" s="19">
        <f>SUM(D76:D82)</f>
        <v>284975</v>
      </c>
      <c r="E75" s="15"/>
    </row>
    <row r="76" spans="1:5" s="13" customFormat="1">
      <c r="A76" s="16">
        <v>68</v>
      </c>
      <c r="B76" s="16" t="s">
        <v>578</v>
      </c>
      <c r="C76" s="17" t="s">
        <v>676</v>
      </c>
      <c r="D76" s="18">
        <v>1835</v>
      </c>
      <c r="E76" s="12"/>
    </row>
    <row r="77" spans="1:5" s="13" customFormat="1">
      <c r="A77" s="16">
        <v>69</v>
      </c>
      <c r="B77" s="16" t="s">
        <v>578</v>
      </c>
      <c r="C77" s="17" t="s">
        <v>713</v>
      </c>
      <c r="D77" s="18">
        <v>99000</v>
      </c>
      <c r="E77" s="18">
        <v>99000</v>
      </c>
    </row>
    <row r="78" spans="1:5" s="13" customFormat="1">
      <c r="A78" s="16">
        <v>70</v>
      </c>
      <c r="B78" s="16" t="s">
        <v>578</v>
      </c>
      <c r="C78" s="25" t="s">
        <v>28</v>
      </c>
      <c r="D78" s="18">
        <v>8600</v>
      </c>
      <c r="E78" s="18">
        <v>8600</v>
      </c>
    </row>
    <row r="79" spans="1:5" s="13" customFormat="1">
      <c r="A79" s="16">
        <v>71</v>
      </c>
      <c r="B79" s="16" t="s">
        <v>578</v>
      </c>
      <c r="C79" s="25" t="s">
        <v>148</v>
      </c>
      <c r="D79" s="18">
        <v>106500</v>
      </c>
      <c r="E79" s="18">
        <v>106500</v>
      </c>
    </row>
    <row r="80" spans="1:5" s="13" customFormat="1">
      <c r="A80" s="16">
        <v>72</v>
      </c>
      <c r="B80" s="16" t="s">
        <v>578</v>
      </c>
      <c r="C80" s="25" t="s">
        <v>132</v>
      </c>
      <c r="D80" s="18">
        <v>28040</v>
      </c>
      <c r="E80" s="18">
        <v>28040</v>
      </c>
    </row>
    <row r="81" spans="1:5" s="13" customFormat="1">
      <c r="A81" s="16">
        <v>73</v>
      </c>
      <c r="B81" s="16" t="s">
        <v>578</v>
      </c>
      <c r="C81" s="25" t="s">
        <v>133</v>
      </c>
      <c r="D81" s="18">
        <v>29700</v>
      </c>
      <c r="E81" s="18">
        <v>29700</v>
      </c>
    </row>
    <row r="82" spans="1:5" s="13" customFormat="1">
      <c r="A82" s="16">
        <v>74</v>
      </c>
      <c r="B82" s="16" t="s">
        <v>578</v>
      </c>
      <c r="C82" s="25" t="s">
        <v>149</v>
      </c>
      <c r="D82" s="18">
        <v>11300</v>
      </c>
      <c r="E82" s="18">
        <v>11300</v>
      </c>
    </row>
  </sheetData>
  <mergeCells count="9">
    <mergeCell ref="A6:C6"/>
    <mergeCell ref="B7:C7"/>
    <mergeCell ref="B75:C75"/>
    <mergeCell ref="A1:B1"/>
    <mergeCell ref="D4:E4"/>
    <mergeCell ref="A2:D2"/>
    <mergeCell ref="A4:A5"/>
    <mergeCell ref="B4:B5"/>
    <mergeCell ref="C4:C5"/>
  </mergeCells>
  <phoneticPr fontId="3" type="noConversion"/>
  <printOptions horizontalCentered="1"/>
  <pageMargins left="0.70866141732283472" right="0.70866141732283472" top="0.6692913385826772" bottom="0.59055118110236227" header="0.43307086614173229" footer="0.31496062992125984"/>
  <pageSetup paperSize="9" scale="7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78"/>
  <sheetViews>
    <sheetView view="pageBreakPreview" zoomScale="80" zoomScaleSheetLayoutView="80" workbookViewId="0">
      <selection activeCell="J15" sqref="J15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2.6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53</v>
      </c>
      <c r="B6" s="33"/>
      <c r="C6" s="33"/>
      <c r="D6" s="19">
        <f>D7+D72</f>
        <v>351225</v>
      </c>
      <c r="E6" s="15"/>
    </row>
    <row r="7" spans="1:5" s="20" customFormat="1">
      <c r="A7" s="16"/>
      <c r="B7" s="34" t="s">
        <v>677</v>
      </c>
      <c r="C7" s="34"/>
      <c r="D7" s="21">
        <f>SUBTOTAL(9,D8:D71)</f>
        <v>37000</v>
      </c>
      <c r="E7" s="15"/>
    </row>
    <row r="8" spans="1:5" s="13" customFormat="1">
      <c r="A8" s="16">
        <v>1</v>
      </c>
      <c r="B8" s="16" t="s">
        <v>46</v>
      </c>
      <c r="C8" s="24" t="s">
        <v>579</v>
      </c>
      <c r="D8" s="23">
        <v>1000</v>
      </c>
      <c r="E8" s="12"/>
    </row>
    <row r="9" spans="1:5" s="13" customFormat="1">
      <c r="A9" s="16">
        <v>2</v>
      </c>
      <c r="B9" s="16" t="s">
        <v>46</v>
      </c>
      <c r="C9" s="24" t="s">
        <v>580</v>
      </c>
      <c r="D9" s="23">
        <v>1000</v>
      </c>
      <c r="E9" s="12"/>
    </row>
    <row r="10" spans="1:5" s="13" customFormat="1">
      <c r="A10" s="16">
        <v>3</v>
      </c>
      <c r="B10" s="16" t="s">
        <v>46</v>
      </c>
      <c r="C10" s="17" t="s">
        <v>581</v>
      </c>
      <c r="D10" s="18">
        <v>2200</v>
      </c>
      <c r="E10" s="12"/>
    </row>
    <row r="11" spans="1:5" s="13" customFormat="1">
      <c r="A11" s="16">
        <v>4</v>
      </c>
      <c r="B11" s="16" t="s">
        <v>46</v>
      </c>
      <c r="C11" s="17" t="s">
        <v>582</v>
      </c>
      <c r="D11" s="18">
        <v>78</v>
      </c>
      <c r="E11" s="12"/>
    </row>
    <row r="12" spans="1:5" s="13" customFormat="1">
      <c r="A12" s="16">
        <v>5</v>
      </c>
      <c r="B12" s="16" t="s">
        <v>46</v>
      </c>
      <c r="C12" s="17" t="s">
        <v>583</v>
      </c>
      <c r="D12" s="18">
        <v>38</v>
      </c>
      <c r="E12" s="12"/>
    </row>
    <row r="13" spans="1:5" s="13" customFormat="1">
      <c r="A13" s="16">
        <v>6</v>
      </c>
      <c r="B13" s="16" t="s">
        <v>46</v>
      </c>
      <c r="C13" s="17" t="s">
        <v>584</v>
      </c>
      <c r="D13" s="18">
        <v>705</v>
      </c>
      <c r="E13" s="12"/>
    </row>
    <row r="14" spans="1:5" s="13" customFormat="1" ht="27">
      <c r="A14" s="16">
        <v>7</v>
      </c>
      <c r="B14" s="16" t="s">
        <v>46</v>
      </c>
      <c r="C14" s="17" t="s">
        <v>585</v>
      </c>
      <c r="D14" s="18">
        <v>115</v>
      </c>
      <c r="E14" s="12"/>
    </row>
    <row r="15" spans="1:5" s="13" customFormat="1" ht="27">
      <c r="A15" s="16">
        <v>8</v>
      </c>
      <c r="B15" s="16" t="s">
        <v>46</v>
      </c>
      <c r="C15" s="17" t="s">
        <v>586</v>
      </c>
      <c r="D15" s="18">
        <v>30</v>
      </c>
      <c r="E15" s="12"/>
    </row>
    <row r="16" spans="1:5" s="13" customFormat="1">
      <c r="A16" s="16">
        <v>9</v>
      </c>
      <c r="B16" s="16" t="s">
        <v>46</v>
      </c>
      <c r="C16" s="17" t="s">
        <v>587</v>
      </c>
      <c r="D16" s="18">
        <v>67</v>
      </c>
      <c r="E16" s="12"/>
    </row>
    <row r="17" spans="1:5" s="13" customFormat="1" ht="27">
      <c r="A17" s="16">
        <v>10</v>
      </c>
      <c r="B17" s="16" t="s">
        <v>46</v>
      </c>
      <c r="C17" s="17" t="s">
        <v>588</v>
      </c>
      <c r="D17" s="18">
        <v>870</v>
      </c>
      <c r="E17" s="12"/>
    </row>
    <row r="18" spans="1:5" s="13" customFormat="1">
      <c r="A18" s="16">
        <v>11</v>
      </c>
      <c r="B18" s="16" t="s">
        <v>46</v>
      </c>
      <c r="C18" s="17" t="s">
        <v>589</v>
      </c>
      <c r="D18" s="18">
        <v>500</v>
      </c>
      <c r="E18" s="12"/>
    </row>
    <row r="19" spans="1:5" s="13" customFormat="1">
      <c r="A19" s="16">
        <v>12</v>
      </c>
      <c r="B19" s="16" t="s">
        <v>46</v>
      </c>
      <c r="C19" s="17" t="s">
        <v>590</v>
      </c>
      <c r="D19" s="18">
        <v>1365</v>
      </c>
      <c r="E19" s="12"/>
    </row>
    <row r="20" spans="1:5" s="13" customFormat="1">
      <c r="A20" s="16">
        <v>13</v>
      </c>
      <c r="B20" s="16" t="s">
        <v>46</v>
      </c>
      <c r="C20" s="17" t="s">
        <v>591</v>
      </c>
      <c r="D20" s="18">
        <v>1272</v>
      </c>
      <c r="E20" s="12"/>
    </row>
    <row r="21" spans="1:5" s="13" customFormat="1">
      <c r="A21" s="16">
        <v>14</v>
      </c>
      <c r="B21" s="16" t="s">
        <v>46</v>
      </c>
      <c r="C21" s="17" t="s">
        <v>592</v>
      </c>
      <c r="D21" s="18">
        <v>1007</v>
      </c>
      <c r="E21" s="12"/>
    </row>
    <row r="22" spans="1:5" s="13" customFormat="1">
      <c r="A22" s="16">
        <v>15</v>
      </c>
      <c r="B22" s="16" t="s">
        <v>46</v>
      </c>
      <c r="C22" s="17" t="s">
        <v>593</v>
      </c>
      <c r="D22" s="18">
        <v>500</v>
      </c>
      <c r="E22" s="12"/>
    </row>
    <row r="23" spans="1:5" s="13" customFormat="1">
      <c r="A23" s="16">
        <v>16</v>
      </c>
      <c r="B23" s="16" t="s">
        <v>46</v>
      </c>
      <c r="C23" s="17" t="s">
        <v>594</v>
      </c>
      <c r="D23" s="18">
        <v>300</v>
      </c>
      <c r="E23" s="12"/>
    </row>
    <row r="24" spans="1:5" s="13" customFormat="1">
      <c r="A24" s="16">
        <v>17</v>
      </c>
      <c r="B24" s="16" t="s">
        <v>46</v>
      </c>
      <c r="C24" s="17" t="s">
        <v>595</v>
      </c>
      <c r="D24" s="18">
        <v>82</v>
      </c>
      <c r="E24" s="12"/>
    </row>
    <row r="25" spans="1:5" s="13" customFormat="1">
      <c r="A25" s="16">
        <v>18</v>
      </c>
      <c r="B25" s="16" t="s">
        <v>46</v>
      </c>
      <c r="C25" s="17" t="s">
        <v>596</v>
      </c>
      <c r="D25" s="18">
        <v>340</v>
      </c>
      <c r="E25" s="12"/>
    </row>
    <row r="26" spans="1:5" s="13" customFormat="1">
      <c r="A26" s="16">
        <v>19</v>
      </c>
      <c r="B26" s="16" t="s">
        <v>46</v>
      </c>
      <c r="C26" s="17" t="s">
        <v>597</v>
      </c>
      <c r="D26" s="18">
        <v>1000</v>
      </c>
      <c r="E26" s="12"/>
    </row>
    <row r="27" spans="1:5" s="13" customFormat="1">
      <c r="A27" s="16">
        <v>20</v>
      </c>
      <c r="B27" s="16" t="s">
        <v>46</v>
      </c>
      <c r="C27" s="17" t="s">
        <v>598</v>
      </c>
      <c r="D27" s="18">
        <v>1000</v>
      </c>
      <c r="E27" s="12"/>
    </row>
    <row r="28" spans="1:5" s="13" customFormat="1">
      <c r="A28" s="16">
        <v>21</v>
      </c>
      <c r="B28" s="16" t="s">
        <v>46</v>
      </c>
      <c r="C28" s="17" t="s">
        <v>599</v>
      </c>
      <c r="D28" s="18">
        <v>20</v>
      </c>
      <c r="E28" s="12"/>
    </row>
    <row r="29" spans="1:5" s="13" customFormat="1">
      <c r="A29" s="16">
        <v>22</v>
      </c>
      <c r="B29" s="16" t="s">
        <v>46</v>
      </c>
      <c r="C29" s="17" t="s">
        <v>600</v>
      </c>
      <c r="D29" s="18">
        <v>320</v>
      </c>
      <c r="E29" s="12"/>
    </row>
    <row r="30" spans="1:5" s="13" customFormat="1">
      <c r="A30" s="16">
        <v>23</v>
      </c>
      <c r="B30" s="16" t="s">
        <v>46</v>
      </c>
      <c r="C30" s="17" t="s">
        <v>601</v>
      </c>
      <c r="D30" s="18">
        <v>26</v>
      </c>
      <c r="E30" s="12"/>
    </row>
    <row r="31" spans="1:5" s="13" customFormat="1">
      <c r="A31" s="16">
        <v>24</v>
      </c>
      <c r="B31" s="16" t="s">
        <v>46</v>
      </c>
      <c r="C31" s="17" t="s">
        <v>602</v>
      </c>
      <c r="D31" s="18">
        <v>990</v>
      </c>
      <c r="E31" s="12"/>
    </row>
    <row r="32" spans="1:5" s="13" customFormat="1">
      <c r="A32" s="16">
        <v>25</v>
      </c>
      <c r="B32" s="16" t="s">
        <v>46</v>
      </c>
      <c r="C32" s="17" t="s">
        <v>603</v>
      </c>
      <c r="D32" s="18">
        <v>260</v>
      </c>
      <c r="E32" s="12"/>
    </row>
    <row r="33" spans="1:5" s="13" customFormat="1">
      <c r="A33" s="16">
        <v>26</v>
      </c>
      <c r="B33" s="16" t="s">
        <v>46</v>
      </c>
      <c r="C33" s="17" t="s">
        <v>604</v>
      </c>
      <c r="D33" s="18">
        <v>420</v>
      </c>
      <c r="E33" s="12"/>
    </row>
    <row r="34" spans="1:5" s="13" customFormat="1">
      <c r="A34" s="16">
        <v>27</v>
      </c>
      <c r="B34" s="16" t="s">
        <v>46</v>
      </c>
      <c r="C34" s="17" t="s">
        <v>605</v>
      </c>
      <c r="D34" s="18">
        <v>155</v>
      </c>
      <c r="E34" s="12"/>
    </row>
    <row r="35" spans="1:5" s="13" customFormat="1">
      <c r="A35" s="16">
        <v>28</v>
      </c>
      <c r="B35" s="16" t="s">
        <v>46</v>
      </c>
      <c r="C35" s="17" t="s">
        <v>606</v>
      </c>
      <c r="D35" s="18">
        <v>121</v>
      </c>
      <c r="E35" s="12"/>
    </row>
    <row r="36" spans="1:5" s="13" customFormat="1">
      <c r="A36" s="16">
        <v>29</v>
      </c>
      <c r="B36" s="16" t="s">
        <v>46</v>
      </c>
      <c r="C36" s="17" t="s">
        <v>607</v>
      </c>
      <c r="D36" s="18">
        <v>656</v>
      </c>
      <c r="E36" s="12"/>
    </row>
    <row r="37" spans="1:5" s="13" customFormat="1">
      <c r="A37" s="16">
        <v>30</v>
      </c>
      <c r="B37" s="16" t="s">
        <v>46</v>
      </c>
      <c r="C37" s="17" t="s">
        <v>608</v>
      </c>
      <c r="D37" s="18">
        <v>239</v>
      </c>
      <c r="E37" s="12"/>
    </row>
    <row r="38" spans="1:5" s="13" customFormat="1">
      <c r="A38" s="16">
        <v>31</v>
      </c>
      <c r="B38" s="16" t="s">
        <v>46</v>
      </c>
      <c r="C38" s="17" t="s">
        <v>609</v>
      </c>
      <c r="D38" s="18">
        <v>757</v>
      </c>
      <c r="E38" s="12"/>
    </row>
    <row r="39" spans="1:5" s="13" customFormat="1">
      <c r="A39" s="16">
        <v>32</v>
      </c>
      <c r="B39" s="16" t="s">
        <v>46</v>
      </c>
      <c r="C39" s="17" t="s">
        <v>610</v>
      </c>
      <c r="D39" s="18">
        <v>26</v>
      </c>
      <c r="E39" s="12"/>
    </row>
    <row r="40" spans="1:5" s="13" customFormat="1">
      <c r="A40" s="16">
        <v>33</v>
      </c>
      <c r="B40" s="16" t="s">
        <v>46</v>
      </c>
      <c r="C40" s="17" t="s">
        <v>714</v>
      </c>
      <c r="D40" s="18">
        <v>800</v>
      </c>
      <c r="E40" s="12"/>
    </row>
    <row r="41" spans="1:5" s="13" customFormat="1">
      <c r="A41" s="16">
        <v>34</v>
      </c>
      <c r="B41" s="16" t="s">
        <v>46</v>
      </c>
      <c r="C41" s="17" t="s">
        <v>611</v>
      </c>
      <c r="D41" s="18">
        <v>3240</v>
      </c>
      <c r="E41" s="12"/>
    </row>
    <row r="42" spans="1:5" s="13" customFormat="1">
      <c r="A42" s="16">
        <v>35</v>
      </c>
      <c r="B42" s="16" t="s">
        <v>46</v>
      </c>
      <c r="C42" s="17" t="s">
        <v>612</v>
      </c>
      <c r="D42" s="18">
        <v>1070</v>
      </c>
      <c r="E42" s="12"/>
    </row>
    <row r="43" spans="1:5" s="13" customFormat="1">
      <c r="A43" s="16">
        <v>36</v>
      </c>
      <c r="B43" s="16" t="s">
        <v>46</v>
      </c>
      <c r="C43" s="17" t="s">
        <v>613</v>
      </c>
      <c r="D43" s="18">
        <v>1200</v>
      </c>
      <c r="E43" s="12"/>
    </row>
    <row r="44" spans="1:5" s="13" customFormat="1">
      <c r="A44" s="16">
        <v>37</v>
      </c>
      <c r="B44" s="16" t="s">
        <v>46</v>
      </c>
      <c r="C44" s="17" t="s">
        <v>614</v>
      </c>
      <c r="D44" s="18">
        <v>319</v>
      </c>
      <c r="E44" s="12"/>
    </row>
    <row r="45" spans="1:5" s="13" customFormat="1">
      <c r="A45" s="16">
        <v>38</v>
      </c>
      <c r="B45" s="16" t="s">
        <v>46</v>
      </c>
      <c r="C45" s="17" t="s">
        <v>615</v>
      </c>
      <c r="D45" s="18">
        <v>410</v>
      </c>
      <c r="E45" s="12"/>
    </row>
    <row r="46" spans="1:5" s="13" customFormat="1">
      <c r="A46" s="16">
        <v>39</v>
      </c>
      <c r="B46" s="16" t="s">
        <v>46</v>
      </c>
      <c r="C46" s="17" t="s">
        <v>616</v>
      </c>
      <c r="D46" s="18">
        <v>1050</v>
      </c>
      <c r="E46" s="12"/>
    </row>
    <row r="47" spans="1:5" s="13" customFormat="1">
      <c r="A47" s="16">
        <v>40</v>
      </c>
      <c r="B47" s="16" t="s">
        <v>46</v>
      </c>
      <c r="C47" s="17" t="s">
        <v>617</v>
      </c>
      <c r="D47" s="18">
        <v>1000</v>
      </c>
      <c r="E47" s="12"/>
    </row>
    <row r="48" spans="1:5" s="13" customFormat="1">
      <c r="A48" s="16">
        <v>41</v>
      </c>
      <c r="B48" s="16" t="s">
        <v>46</v>
      </c>
      <c r="C48" s="17" t="s">
        <v>618</v>
      </c>
      <c r="D48" s="18">
        <v>870</v>
      </c>
      <c r="E48" s="12"/>
    </row>
    <row r="49" spans="1:5" s="13" customFormat="1">
      <c r="A49" s="16">
        <v>42</v>
      </c>
      <c r="B49" s="16" t="s">
        <v>46</v>
      </c>
      <c r="C49" s="17" t="s">
        <v>619</v>
      </c>
      <c r="D49" s="18">
        <v>438</v>
      </c>
      <c r="E49" s="12"/>
    </row>
    <row r="50" spans="1:5" s="13" customFormat="1">
      <c r="A50" s="16">
        <v>43</v>
      </c>
      <c r="B50" s="16" t="s">
        <v>46</v>
      </c>
      <c r="C50" s="17" t="s">
        <v>620</v>
      </c>
      <c r="D50" s="18">
        <v>228</v>
      </c>
      <c r="E50" s="12"/>
    </row>
    <row r="51" spans="1:5" s="13" customFormat="1">
      <c r="A51" s="16">
        <v>44</v>
      </c>
      <c r="B51" s="16" t="s">
        <v>46</v>
      </c>
      <c r="C51" s="17" t="s">
        <v>621</v>
      </c>
      <c r="D51" s="18">
        <v>1380</v>
      </c>
      <c r="E51" s="12"/>
    </row>
    <row r="52" spans="1:5" s="13" customFormat="1">
      <c r="A52" s="16">
        <v>45</v>
      </c>
      <c r="B52" s="16" t="s">
        <v>46</v>
      </c>
      <c r="C52" s="17" t="s">
        <v>622</v>
      </c>
      <c r="D52" s="18">
        <v>620</v>
      </c>
      <c r="E52" s="12"/>
    </row>
    <row r="53" spans="1:5" s="13" customFormat="1">
      <c r="A53" s="16">
        <v>46</v>
      </c>
      <c r="B53" s="16" t="s">
        <v>46</v>
      </c>
      <c r="C53" s="17" t="s">
        <v>623</v>
      </c>
      <c r="D53" s="18">
        <v>1323</v>
      </c>
      <c r="E53" s="12"/>
    </row>
    <row r="54" spans="1:5" s="13" customFormat="1">
      <c r="A54" s="16">
        <v>47</v>
      </c>
      <c r="B54" s="16" t="s">
        <v>46</v>
      </c>
      <c r="C54" s="17" t="s">
        <v>624</v>
      </c>
      <c r="D54" s="18">
        <v>600</v>
      </c>
      <c r="E54" s="12"/>
    </row>
    <row r="55" spans="1:5" s="13" customFormat="1">
      <c r="A55" s="16">
        <v>48</v>
      </c>
      <c r="B55" s="16" t="s">
        <v>46</v>
      </c>
      <c r="C55" s="17" t="s">
        <v>625</v>
      </c>
      <c r="D55" s="18">
        <v>420</v>
      </c>
      <c r="E55" s="12"/>
    </row>
    <row r="56" spans="1:5" s="13" customFormat="1">
      <c r="A56" s="16">
        <v>49</v>
      </c>
      <c r="B56" s="16" t="s">
        <v>46</v>
      </c>
      <c r="C56" s="17" t="s">
        <v>626</v>
      </c>
      <c r="D56" s="18">
        <v>160</v>
      </c>
      <c r="E56" s="12"/>
    </row>
    <row r="57" spans="1:5" s="13" customFormat="1">
      <c r="A57" s="16">
        <v>50</v>
      </c>
      <c r="B57" s="16" t="s">
        <v>46</v>
      </c>
      <c r="C57" s="17" t="s">
        <v>627</v>
      </c>
      <c r="D57" s="18">
        <v>103</v>
      </c>
      <c r="E57" s="12"/>
    </row>
    <row r="58" spans="1:5" s="13" customFormat="1">
      <c r="A58" s="16">
        <v>51</v>
      </c>
      <c r="B58" s="16" t="s">
        <v>46</v>
      </c>
      <c r="C58" s="17" t="s">
        <v>628</v>
      </c>
      <c r="D58" s="18">
        <v>102</v>
      </c>
      <c r="E58" s="12"/>
    </row>
    <row r="59" spans="1:5" s="13" customFormat="1">
      <c r="A59" s="16">
        <v>52</v>
      </c>
      <c r="B59" s="16" t="s">
        <v>46</v>
      </c>
      <c r="C59" s="17" t="s">
        <v>629</v>
      </c>
      <c r="D59" s="18">
        <v>230</v>
      </c>
      <c r="E59" s="12"/>
    </row>
    <row r="60" spans="1:5" s="13" customFormat="1">
      <c r="A60" s="16">
        <v>53</v>
      </c>
      <c r="B60" s="16" t="s">
        <v>46</v>
      </c>
      <c r="C60" s="17" t="s">
        <v>630</v>
      </c>
      <c r="D60" s="18">
        <v>300</v>
      </c>
      <c r="E60" s="12"/>
    </row>
    <row r="61" spans="1:5" s="13" customFormat="1">
      <c r="A61" s="16">
        <v>54</v>
      </c>
      <c r="B61" s="16" t="s">
        <v>46</v>
      </c>
      <c r="C61" s="17" t="s">
        <v>631</v>
      </c>
      <c r="D61" s="18">
        <v>200</v>
      </c>
      <c r="E61" s="12"/>
    </row>
    <row r="62" spans="1:5" s="13" customFormat="1">
      <c r="A62" s="16">
        <v>55</v>
      </c>
      <c r="B62" s="16" t="s">
        <v>46</v>
      </c>
      <c r="C62" s="17" t="s">
        <v>632</v>
      </c>
      <c r="D62" s="18">
        <v>750</v>
      </c>
      <c r="E62" s="12"/>
    </row>
    <row r="63" spans="1:5" s="13" customFormat="1">
      <c r="A63" s="16">
        <v>56</v>
      </c>
      <c r="B63" s="16" t="s">
        <v>46</v>
      </c>
      <c r="C63" s="17" t="s">
        <v>633</v>
      </c>
      <c r="D63" s="18">
        <v>108</v>
      </c>
      <c r="E63" s="12"/>
    </row>
    <row r="64" spans="1:5" s="13" customFormat="1">
      <c r="A64" s="16">
        <v>57</v>
      </c>
      <c r="B64" s="16" t="s">
        <v>46</v>
      </c>
      <c r="C64" s="17" t="s">
        <v>634</v>
      </c>
      <c r="D64" s="18">
        <v>298</v>
      </c>
      <c r="E64" s="12"/>
    </row>
    <row r="65" spans="1:5" s="13" customFormat="1">
      <c r="A65" s="16">
        <v>58</v>
      </c>
      <c r="B65" s="16" t="s">
        <v>46</v>
      </c>
      <c r="C65" s="17" t="s">
        <v>635</v>
      </c>
      <c r="D65" s="18">
        <v>550</v>
      </c>
      <c r="E65" s="12"/>
    </row>
    <row r="66" spans="1:5" s="13" customFormat="1" ht="27">
      <c r="A66" s="16">
        <v>59</v>
      </c>
      <c r="B66" s="16" t="s">
        <v>46</v>
      </c>
      <c r="C66" s="17" t="s">
        <v>636</v>
      </c>
      <c r="D66" s="18">
        <v>186</v>
      </c>
      <c r="E66" s="12"/>
    </row>
    <row r="67" spans="1:5" s="13" customFormat="1">
      <c r="A67" s="16">
        <v>60</v>
      </c>
      <c r="B67" s="16" t="s">
        <v>46</v>
      </c>
      <c r="C67" s="17" t="s">
        <v>637</v>
      </c>
      <c r="D67" s="18">
        <v>470</v>
      </c>
      <c r="E67" s="12"/>
    </row>
    <row r="68" spans="1:5" s="13" customFormat="1">
      <c r="A68" s="16">
        <v>61</v>
      </c>
      <c r="B68" s="16" t="s">
        <v>46</v>
      </c>
      <c r="C68" s="17" t="s">
        <v>638</v>
      </c>
      <c r="D68" s="18">
        <v>34</v>
      </c>
      <c r="E68" s="12"/>
    </row>
    <row r="69" spans="1:5" s="13" customFormat="1">
      <c r="A69" s="16">
        <v>62</v>
      </c>
      <c r="B69" s="16" t="s">
        <v>46</v>
      </c>
      <c r="C69" s="17" t="s">
        <v>639</v>
      </c>
      <c r="D69" s="18">
        <v>102</v>
      </c>
      <c r="E69" s="12"/>
    </row>
    <row r="70" spans="1:5" s="13" customFormat="1">
      <c r="A70" s="16">
        <v>63</v>
      </c>
      <c r="B70" s="16" t="s">
        <v>46</v>
      </c>
      <c r="C70" s="17" t="s">
        <v>640</v>
      </c>
      <c r="D70" s="18">
        <v>350</v>
      </c>
      <c r="E70" s="12"/>
    </row>
    <row r="71" spans="1:5" s="13" customFormat="1">
      <c r="A71" s="16">
        <v>64</v>
      </c>
      <c r="B71" s="16" t="s">
        <v>715</v>
      </c>
      <c r="C71" s="17" t="s">
        <v>641</v>
      </c>
      <c r="D71" s="18">
        <v>630</v>
      </c>
      <c r="E71" s="12"/>
    </row>
    <row r="72" spans="1:5" s="20" customFormat="1">
      <c r="A72" s="16"/>
      <c r="B72" s="34" t="s">
        <v>675</v>
      </c>
      <c r="C72" s="34"/>
      <c r="D72" s="19">
        <f>SUM(D73:D78)</f>
        <v>314225</v>
      </c>
      <c r="E72" s="15"/>
    </row>
    <row r="73" spans="1:5" s="13" customFormat="1">
      <c r="A73" s="16">
        <v>65</v>
      </c>
      <c r="B73" s="16" t="s">
        <v>642</v>
      </c>
      <c r="C73" s="17" t="s">
        <v>676</v>
      </c>
      <c r="D73" s="18">
        <v>3705</v>
      </c>
      <c r="E73" s="12"/>
    </row>
    <row r="74" spans="1:5" s="13" customFormat="1">
      <c r="A74" s="16">
        <v>66</v>
      </c>
      <c r="B74" s="16" t="s">
        <v>642</v>
      </c>
      <c r="C74" s="17" t="s">
        <v>713</v>
      </c>
      <c r="D74" s="18">
        <v>76822</v>
      </c>
      <c r="E74" s="18">
        <v>76822</v>
      </c>
    </row>
    <row r="75" spans="1:5" s="13" customFormat="1">
      <c r="A75" s="16">
        <v>67</v>
      </c>
      <c r="B75" s="16" t="s">
        <v>642</v>
      </c>
      <c r="C75" s="25" t="s">
        <v>28</v>
      </c>
      <c r="D75" s="18">
        <v>22500</v>
      </c>
      <c r="E75" s="18">
        <v>22500</v>
      </c>
    </row>
    <row r="76" spans="1:5" s="13" customFormat="1">
      <c r="A76" s="16">
        <v>68</v>
      </c>
      <c r="B76" s="16" t="s">
        <v>642</v>
      </c>
      <c r="C76" s="25" t="s">
        <v>148</v>
      </c>
      <c r="D76" s="18">
        <v>180000</v>
      </c>
      <c r="E76" s="18">
        <v>180000</v>
      </c>
    </row>
    <row r="77" spans="1:5" s="13" customFormat="1">
      <c r="A77" s="16">
        <v>69</v>
      </c>
      <c r="B77" s="16" t="s">
        <v>642</v>
      </c>
      <c r="C77" s="25" t="s">
        <v>132</v>
      </c>
      <c r="D77" s="18">
        <v>30120</v>
      </c>
      <c r="E77" s="18">
        <v>30120</v>
      </c>
    </row>
    <row r="78" spans="1:5" s="13" customFormat="1">
      <c r="A78" s="16">
        <v>70</v>
      </c>
      <c r="B78" s="16" t="s">
        <v>642</v>
      </c>
      <c r="C78" s="25" t="s">
        <v>149</v>
      </c>
      <c r="D78" s="18">
        <v>1078</v>
      </c>
      <c r="E78" s="18">
        <v>1078</v>
      </c>
    </row>
  </sheetData>
  <mergeCells count="9">
    <mergeCell ref="A6:C6"/>
    <mergeCell ref="B7:C7"/>
    <mergeCell ref="B72:C72"/>
    <mergeCell ref="A1:B1"/>
    <mergeCell ref="D4:E4"/>
    <mergeCell ref="A2:D2"/>
    <mergeCell ref="A4:A5"/>
    <mergeCell ref="B4:B5"/>
    <mergeCell ref="C4:C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14"/>
  <sheetViews>
    <sheetView view="pageBreakPreview" zoomScale="90" zoomScaleSheetLayoutView="90" workbookViewId="0">
      <selection activeCell="A2" sqref="A2:D2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2.6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74</v>
      </c>
      <c r="B6" s="33"/>
      <c r="C6" s="33"/>
      <c r="D6" s="19">
        <f>D7+D10</f>
        <v>68580</v>
      </c>
      <c r="E6" s="15"/>
    </row>
    <row r="7" spans="1:5" s="13" customFormat="1">
      <c r="A7" s="16"/>
      <c r="B7" s="34" t="s">
        <v>677</v>
      </c>
      <c r="C7" s="34"/>
      <c r="D7" s="19">
        <f>SUBTOTAL(9,D8:D9)</f>
        <v>11000</v>
      </c>
      <c r="E7" s="12"/>
    </row>
    <row r="8" spans="1:5" s="13" customFormat="1">
      <c r="A8" s="16">
        <v>1</v>
      </c>
      <c r="B8" s="16" t="s">
        <v>25</v>
      </c>
      <c r="C8" s="17" t="s">
        <v>643</v>
      </c>
      <c r="D8" s="18">
        <v>10000</v>
      </c>
      <c r="E8" s="12"/>
    </row>
    <row r="9" spans="1:5" s="13" customFormat="1">
      <c r="A9" s="16">
        <v>2</v>
      </c>
      <c r="B9" s="16" t="s">
        <v>716</v>
      </c>
      <c r="C9" s="17" t="s">
        <v>26</v>
      </c>
      <c r="D9" s="18">
        <v>1000</v>
      </c>
      <c r="E9" s="12"/>
    </row>
    <row r="10" spans="1:5" s="13" customFormat="1">
      <c r="A10" s="16">
        <v>3</v>
      </c>
      <c r="B10" s="34" t="s">
        <v>675</v>
      </c>
      <c r="C10" s="34"/>
      <c r="D10" s="19">
        <f>SUM(D11:D14)</f>
        <v>57580</v>
      </c>
      <c r="E10" s="12"/>
    </row>
    <row r="11" spans="1:5" s="13" customFormat="1">
      <c r="A11" s="16">
        <v>4</v>
      </c>
      <c r="B11" s="16" t="s">
        <v>644</v>
      </c>
      <c r="C11" s="17" t="s">
        <v>676</v>
      </c>
      <c r="D11" s="18">
        <v>2280</v>
      </c>
      <c r="E11" s="12"/>
    </row>
    <row r="12" spans="1:5" s="13" customFormat="1">
      <c r="A12" s="16">
        <v>5</v>
      </c>
      <c r="B12" s="16" t="s">
        <v>644</v>
      </c>
      <c r="C12" s="17" t="s">
        <v>713</v>
      </c>
      <c r="D12" s="18">
        <v>30400</v>
      </c>
      <c r="E12" s="18">
        <v>30400</v>
      </c>
    </row>
    <row r="13" spans="1:5" s="13" customFormat="1">
      <c r="A13" s="16">
        <v>6</v>
      </c>
      <c r="B13" s="16" t="s">
        <v>644</v>
      </c>
      <c r="C13" s="25" t="s">
        <v>133</v>
      </c>
      <c r="D13" s="18">
        <v>20700</v>
      </c>
      <c r="E13" s="18">
        <v>20700</v>
      </c>
    </row>
    <row r="14" spans="1:5" s="13" customFormat="1">
      <c r="A14" s="16">
        <v>7</v>
      </c>
      <c r="B14" s="16" t="s">
        <v>644</v>
      </c>
      <c r="C14" s="25" t="s">
        <v>149</v>
      </c>
      <c r="D14" s="18">
        <v>4200</v>
      </c>
      <c r="E14" s="18">
        <v>4200</v>
      </c>
    </row>
  </sheetData>
  <mergeCells count="9">
    <mergeCell ref="B10:C10"/>
    <mergeCell ref="A6:C6"/>
    <mergeCell ref="B7:C7"/>
    <mergeCell ref="A1:B1"/>
    <mergeCell ref="D4:E4"/>
    <mergeCell ref="A2:D2"/>
    <mergeCell ref="A4:A5"/>
    <mergeCell ref="B4:B5"/>
    <mergeCell ref="C4:C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2"/>
  <sheetViews>
    <sheetView view="pageBreakPreview" zoomScale="70" zoomScaleSheetLayoutView="70" workbookViewId="0">
      <selection activeCell="D6" sqref="D6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6.15" customHeight="1">
      <c r="A5" s="37"/>
      <c r="B5" s="35"/>
      <c r="C5" s="35"/>
      <c r="D5" s="9"/>
      <c r="E5" s="10" t="s">
        <v>82</v>
      </c>
    </row>
    <row r="6" spans="1:5" s="13" customFormat="1">
      <c r="A6" s="33" t="s">
        <v>71</v>
      </c>
      <c r="B6" s="33"/>
      <c r="C6" s="33"/>
      <c r="D6" s="19">
        <f>D7+D48</f>
        <v>58413</v>
      </c>
      <c r="E6" s="12"/>
    </row>
    <row r="7" spans="1:5" s="20" customFormat="1">
      <c r="A7" s="16"/>
      <c r="B7" s="34" t="s">
        <v>677</v>
      </c>
      <c r="C7" s="34"/>
      <c r="D7" s="21">
        <f>SUBTOTAL(9,D8:D47)</f>
        <v>29593</v>
      </c>
      <c r="E7" s="15"/>
    </row>
    <row r="8" spans="1:5" s="13" customFormat="1">
      <c r="A8" s="16">
        <v>1</v>
      </c>
      <c r="B8" s="16" t="s">
        <v>90</v>
      </c>
      <c r="C8" s="22" t="s">
        <v>91</v>
      </c>
      <c r="D8" s="23">
        <v>2500</v>
      </c>
      <c r="E8" s="12"/>
    </row>
    <row r="9" spans="1:5" s="13" customFormat="1">
      <c r="A9" s="16">
        <v>2</v>
      </c>
      <c r="B9" s="16" t="s">
        <v>90</v>
      </c>
      <c r="C9" s="24" t="s">
        <v>92</v>
      </c>
      <c r="D9" s="23">
        <v>800</v>
      </c>
      <c r="E9" s="12"/>
    </row>
    <row r="10" spans="1:5" s="13" customFormat="1">
      <c r="A10" s="16">
        <v>3</v>
      </c>
      <c r="B10" s="16" t="s">
        <v>90</v>
      </c>
      <c r="C10" s="24" t="s">
        <v>93</v>
      </c>
      <c r="D10" s="23">
        <v>565</v>
      </c>
      <c r="E10" s="12"/>
    </row>
    <row r="11" spans="1:5" s="13" customFormat="1">
      <c r="A11" s="16">
        <v>4</v>
      </c>
      <c r="B11" s="16" t="s">
        <v>90</v>
      </c>
      <c r="C11" s="24" t="s">
        <v>94</v>
      </c>
      <c r="D11" s="23">
        <v>400</v>
      </c>
      <c r="E11" s="12"/>
    </row>
    <row r="12" spans="1:5" s="13" customFormat="1">
      <c r="A12" s="16">
        <v>5</v>
      </c>
      <c r="B12" s="16" t="s">
        <v>90</v>
      </c>
      <c r="C12" s="24" t="s">
        <v>95</v>
      </c>
      <c r="D12" s="23">
        <v>328</v>
      </c>
      <c r="E12" s="12"/>
    </row>
    <row r="13" spans="1:5" s="13" customFormat="1">
      <c r="A13" s="16">
        <v>6</v>
      </c>
      <c r="B13" s="16" t="s">
        <v>90</v>
      </c>
      <c r="C13" s="17" t="s">
        <v>96</v>
      </c>
      <c r="D13" s="18">
        <v>476</v>
      </c>
      <c r="E13" s="12"/>
    </row>
    <row r="14" spans="1:5" s="13" customFormat="1">
      <c r="A14" s="16">
        <v>7</v>
      </c>
      <c r="B14" s="16" t="s">
        <v>90</v>
      </c>
      <c r="C14" s="17" t="s">
        <v>97</v>
      </c>
      <c r="D14" s="18">
        <v>217</v>
      </c>
      <c r="E14" s="12"/>
    </row>
    <row r="15" spans="1:5" s="13" customFormat="1">
      <c r="A15" s="16">
        <v>8</v>
      </c>
      <c r="B15" s="16" t="s">
        <v>90</v>
      </c>
      <c r="C15" s="17" t="s">
        <v>98</v>
      </c>
      <c r="D15" s="18">
        <v>97</v>
      </c>
      <c r="E15" s="12"/>
    </row>
    <row r="16" spans="1:5" s="13" customFormat="1">
      <c r="A16" s="16">
        <v>9</v>
      </c>
      <c r="B16" s="16" t="s">
        <v>90</v>
      </c>
      <c r="C16" s="17" t="s">
        <v>99</v>
      </c>
      <c r="D16" s="18">
        <v>268</v>
      </c>
      <c r="E16" s="12"/>
    </row>
    <row r="17" spans="1:5" s="13" customFormat="1">
      <c r="A17" s="16">
        <v>10</v>
      </c>
      <c r="B17" s="16" t="s">
        <v>90</v>
      </c>
      <c r="C17" s="17" t="s">
        <v>100</v>
      </c>
      <c r="D17" s="18">
        <v>384</v>
      </c>
      <c r="E17" s="12"/>
    </row>
    <row r="18" spans="1:5" s="13" customFormat="1">
      <c r="A18" s="16">
        <v>11</v>
      </c>
      <c r="B18" s="16" t="s">
        <v>90</v>
      </c>
      <c r="C18" s="17" t="s">
        <v>101</v>
      </c>
      <c r="D18" s="18">
        <v>192</v>
      </c>
      <c r="E18" s="12"/>
    </row>
    <row r="19" spans="1:5" s="13" customFormat="1">
      <c r="A19" s="16">
        <v>12</v>
      </c>
      <c r="B19" s="16" t="s">
        <v>90</v>
      </c>
      <c r="C19" s="17" t="s">
        <v>102</v>
      </c>
      <c r="D19" s="18">
        <v>723</v>
      </c>
      <c r="E19" s="12"/>
    </row>
    <row r="20" spans="1:5" s="13" customFormat="1">
      <c r="A20" s="16">
        <v>13</v>
      </c>
      <c r="B20" s="16" t="s">
        <v>90</v>
      </c>
      <c r="C20" s="17" t="s">
        <v>103</v>
      </c>
      <c r="D20" s="18">
        <v>2327</v>
      </c>
      <c r="E20" s="12"/>
    </row>
    <row r="21" spans="1:5" s="13" customFormat="1">
      <c r="A21" s="16">
        <v>14</v>
      </c>
      <c r="B21" s="16" t="s">
        <v>90</v>
      </c>
      <c r="C21" s="17" t="s">
        <v>104</v>
      </c>
      <c r="D21" s="18">
        <v>82</v>
      </c>
      <c r="E21" s="12"/>
    </row>
    <row r="22" spans="1:5" s="13" customFormat="1">
      <c r="A22" s="16">
        <v>15</v>
      </c>
      <c r="B22" s="16" t="s">
        <v>90</v>
      </c>
      <c r="C22" s="17" t="s">
        <v>105</v>
      </c>
      <c r="D22" s="18">
        <v>87</v>
      </c>
      <c r="E22" s="12"/>
    </row>
    <row r="23" spans="1:5" s="13" customFormat="1">
      <c r="A23" s="16">
        <v>16</v>
      </c>
      <c r="B23" s="16" t="s">
        <v>90</v>
      </c>
      <c r="C23" s="17" t="s">
        <v>106</v>
      </c>
      <c r="D23" s="18">
        <v>127</v>
      </c>
      <c r="E23" s="12"/>
    </row>
    <row r="24" spans="1:5" s="13" customFormat="1">
      <c r="A24" s="16">
        <v>17</v>
      </c>
      <c r="B24" s="16" t="s">
        <v>90</v>
      </c>
      <c r="C24" s="17" t="s">
        <v>107</v>
      </c>
      <c r="D24" s="18">
        <v>98</v>
      </c>
      <c r="E24" s="12"/>
    </row>
    <row r="25" spans="1:5" s="13" customFormat="1">
      <c r="A25" s="16">
        <v>18</v>
      </c>
      <c r="B25" s="16" t="s">
        <v>90</v>
      </c>
      <c r="C25" s="17" t="s">
        <v>108</v>
      </c>
      <c r="D25" s="18">
        <v>79</v>
      </c>
      <c r="E25" s="12"/>
    </row>
    <row r="26" spans="1:5" s="13" customFormat="1">
      <c r="A26" s="16">
        <v>19</v>
      </c>
      <c r="B26" s="16" t="s">
        <v>90</v>
      </c>
      <c r="C26" s="17" t="s">
        <v>109</v>
      </c>
      <c r="D26" s="18">
        <v>200</v>
      </c>
      <c r="E26" s="12"/>
    </row>
    <row r="27" spans="1:5" s="13" customFormat="1">
      <c r="A27" s="16">
        <v>20</v>
      </c>
      <c r="B27" s="16" t="s">
        <v>90</v>
      </c>
      <c r="C27" s="17" t="s">
        <v>110</v>
      </c>
      <c r="D27" s="18">
        <v>200</v>
      </c>
      <c r="E27" s="12"/>
    </row>
    <row r="28" spans="1:5" s="13" customFormat="1">
      <c r="A28" s="16">
        <v>21</v>
      </c>
      <c r="B28" s="16" t="s">
        <v>90</v>
      </c>
      <c r="C28" s="17" t="s">
        <v>111</v>
      </c>
      <c r="D28" s="18">
        <v>1950</v>
      </c>
      <c r="E28" s="12"/>
    </row>
    <row r="29" spans="1:5" s="13" customFormat="1">
      <c r="A29" s="16">
        <v>22</v>
      </c>
      <c r="B29" s="16" t="s">
        <v>90</v>
      </c>
      <c r="C29" s="17" t="s">
        <v>112</v>
      </c>
      <c r="D29" s="18">
        <v>72</v>
      </c>
      <c r="E29" s="12"/>
    </row>
    <row r="30" spans="1:5" s="13" customFormat="1">
      <c r="A30" s="16">
        <v>23</v>
      </c>
      <c r="B30" s="16" t="s">
        <v>90</v>
      </c>
      <c r="C30" s="17" t="s">
        <v>113</v>
      </c>
      <c r="D30" s="18">
        <v>138</v>
      </c>
      <c r="E30" s="12"/>
    </row>
    <row r="31" spans="1:5" s="13" customFormat="1">
      <c r="A31" s="16">
        <v>24</v>
      </c>
      <c r="B31" s="16" t="s">
        <v>90</v>
      </c>
      <c r="C31" s="17" t="s">
        <v>114</v>
      </c>
      <c r="D31" s="18">
        <v>100</v>
      </c>
      <c r="E31" s="12"/>
    </row>
    <row r="32" spans="1:5" s="13" customFormat="1">
      <c r="A32" s="16">
        <v>25</v>
      </c>
      <c r="B32" s="16" t="s">
        <v>90</v>
      </c>
      <c r="C32" s="17" t="s">
        <v>115</v>
      </c>
      <c r="D32" s="18">
        <v>70</v>
      </c>
      <c r="E32" s="12"/>
    </row>
    <row r="33" spans="1:5" s="13" customFormat="1">
      <c r="A33" s="16">
        <v>26</v>
      </c>
      <c r="B33" s="16" t="s">
        <v>90</v>
      </c>
      <c r="C33" s="17" t="s">
        <v>116</v>
      </c>
      <c r="D33" s="18">
        <v>180</v>
      </c>
      <c r="E33" s="12"/>
    </row>
    <row r="34" spans="1:5" s="13" customFormat="1">
      <c r="A34" s="16">
        <v>27</v>
      </c>
      <c r="B34" s="16" t="s">
        <v>90</v>
      </c>
      <c r="C34" s="17" t="s">
        <v>117</v>
      </c>
      <c r="D34" s="18">
        <v>78</v>
      </c>
      <c r="E34" s="12"/>
    </row>
    <row r="35" spans="1:5" s="13" customFormat="1">
      <c r="A35" s="16">
        <v>28</v>
      </c>
      <c r="B35" s="16" t="s">
        <v>90</v>
      </c>
      <c r="C35" s="17" t="s">
        <v>118</v>
      </c>
      <c r="D35" s="18">
        <v>78</v>
      </c>
      <c r="E35" s="12"/>
    </row>
    <row r="36" spans="1:5" s="13" customFormat="1">
      <c r="A36" s="16">
        <v>29</v>
      </c>
      <c r="B36" s="16" t="s">
        <v>90</v>
      </c>
      <c r="C36" s="17" t="s">
        <v>119</v>
      </c>
      <c r="D36" s="18">
        <v>89</v>
      </c>
      <c r="E36" s="12"/>
    </row>
    <row r="37" spans="1:5" s="13" customFormat="1">
      <c r="A37" s="16">
        <v>30</v>
      </c>
      <c r="B37" s="16" t="s">
        <v>90</v>
      </c>
      <c r="C37" s="17" t="s">
        <v>120</v>
      </c>
      <c r="D37" s="18">
        <v>93</v>
      </c>
      <c r="E37" s="12"/>
    </row>
    <row r="38" spans="1:5" s="13" customFormat="1">
      <c r="A38" s="16">
        <v>31</v>
      </c>
      <c r="B38" s="16" t="s">
        <v>90</v>
      </c>
      <c r="C38" s="17" t="s">
        <v>121</v>
      </c>
      <c r="D38" s="18">
        <v>941</v>
      </c>
      <c r="E38" s="12"/>
    </row>
    <row r="39" spans="1:5" s="13" customFormat="1">
      <c r="A39" s="16">
        <v>32</v>
      </c>
      <c r="B39" s="16" t="s">
        <v>90</v>
      </c>
      <c r="C39" s="17" t="s">
        <v>122</v>
      </c>
      <c r="D39" s="18">
        <v>2300</v>
      </c>
      <c r="E39" s="12"/>
    </row>
    <row r="40" spans="1:5" s="13" customFormat="1">
      <c r="A40" s="16">
        <v>33</v>
      </c>
      <c r="B40" s="16" t="s">
        <v>90</v>
      </c>
      <c r="C40" s="17" t="s">
        <v>123</v>
      </c>
      <c r="D40" s="18">
        <v>185</v>
      </c>
      <c r="E40" s="12"/>
    </row>
    <row r="41" spans="1:5" s="13" customFormat="1">
      <c r="A41" s="16">
        <v>34</v>
      </c>
      <c r="B41" s="16" t="s">
        <v>90</v>
      </c>
      <c r="C41" s="17" t="s">
        <v>124</v>
      </c>
      <c r="D41" s="18">
        <v>471</v>
      </c>
      <c r="E41" s="12"/>
    </row>
    <row r="42" spans="1:5" s="13" customFormat="1">
      <c r="A42" s="16">
        <v>35</v>
      </c>
      <c r="B42" s="16" t="s">
        <v>90</v>
      </c>
      <c r="C42" s="17" t="s">
        <v>125</v>
      </c>
      <c r="D42" s="18">
        <v>272</v>
      </c>
      <c r="E42" s="12"/>
    </row>
    <row r="43" spans="1:5" s="13" customFormat="1">
      <c r="A43" s="16">
        <v>36</v>
      </c>
      <c r="B43" s="16" t="s">
        <v>90</v>
      </c>
      <c r="C43" s="17" t="s">
        <v>126</v>
      </c>
      <c r="D43" s="18">
        <v>273</v>
      </c>
      <c r="E43" s="12"/>
    </row>
    <row r="44" spans="1:5" s="13" customFormat="1">
      <c r="A44" s="16">
        <v>37</v>
      </c>
      <c r="B44" s="16" t="s">
        <v>90</v>
      </c>
      <c r="C44" s="17" t="s">
        <v>127</v>
      </c>
      <c r="D44" s="18">
        <v>70</v>
      </c>
      <c r="E44" s="12"/>
    </row>
    <row r="45" spans="1:5" s="13" customFormat="1">
      <c r="A45" s="16">
        <v>38</v>
      </c>
      <c r="B45" s="16" t="s">
        <v>90</v>
      </c>
      <c r="C45" s="17" t="s">
        <v>128</v>
      </c>
      <c r="D45" s="18">
        <v>561</v>
      </c>
      <c r="E45" s="12"/>
    </row>
    <row r="46" spans="1:5" s="13" customFormat="1">
      <c r="A46" s="16">
        <v>39</v>
      </c>
      <c r="B46" s="16" t="s">
        <v>90</v>
      </c>
      <c r="C46" s="17" t="s">
        <v>129</v>
      </c>
      <c r="D46" s="18">
        <v>7962</v>
      </c>
      <c r="E46" s="12"/>
    </row>
    <row r="47" spans="1:5" s="13" customFormat="1">
      <c r="A47" s="16">
        <v>40</v>
      </c>
      <c r="B47" s="16" t="s">
        <v>90</v>
      </c>
      <c r="C47" s="17" t="s">
        <v>130</v>
      </c>
      <c r="D47" s="18">
        <v>3560</v>
      </c>
      <c r="E47" s="12"/>
    </row>
    <row r="48" spans="1:5" s="20" customFormat="1">
      <c r="A48" s="16"/>
      <c r="B48" s="34" t="s">
        <v>675</v>
      </c>
      <c r="C48" s="34"/>
      <c r="D48" s="19">
        <f>SUM(D49:D52)</f>
        <v>28820</v>
      </c>
      <c r="E48" s="15"/>
    </row>
    <row r="49" spans="1:5" s="13" customFormat="1">
      <c r="A49" s="16">
        <v>41</v>
      </c>
      <c r="B49" s="16" t="s">
        <v>679</v>
      </c>
      <c r="C49" s="17" t="s">
        <v>676</v>
      </c>
      <c r="D49" s="18">
        <v>2360</v>
      </c>
      <c r="E49" s="12"/>
    </row>
    <row r="50" spans="1:5" s="13" customFormat="1">
      <c r="A50" s="16">
        <v>42</v>
      </c>
      <c r="B50" s="16" t="s">
        <v>679</v>
      </c>
      <c r="C50" s="17" t="s">
        <v>131</v>
      </c>
      <c r="D50" s="18">
        <v>13200</v>
      </c>
      <c r="E50" s="18">
        <v>13200</v>
      </c>
    </row>
    <row r="51" spans="1:5" s="13" customFormat="1">
      <c r="A51" s="16">
        <v>43</v>
      </c>
      <c r="B51" s="16" t="s">
        <v>679</v>
      </c>
      <c r="C51" s="17" t="s">
        <v>132</v>
      </c>
      <c r="D51" s="18">
        <v>8260</v>
      </c>
      <c r="E51" s="18">
        <v>8260</v>
      </c>
    </row>
    <row r="52" spans="1:5" s="13" customFormat="1">
      <c r="A52" s="16">
        <v>44</v>
      </c>
      <c r="B52" s="16" t="s">
        <v>679</v>
      </c>
      <c r="C52" s="25" t="s">
        <v>133</v>
      </c>
      <c r="D52" s="18">
        <v>5000</v>
      </c>
      <c r="E52" s="18">
        <v>5000</v>
      </c>
    </row>
  </sheetData>
  <mergeCells count="9">
    <mergeCell ref="B48:C48"/>
    <mergeCell ref="A1:B1"/>
    <mergeCell ref="D4:E4"/>
    <mergeCell ref="A2:D2"/>
    <mergeCell ref="A4:A5"/>
    <mergeCell ref="B4:B5"/>
    <mergeCell ref="C4:C5"/>
    <mergeCell ref="A6:C6"/>
    <mergeCell ref="B7:C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E23"/>
  <sheetViews>
    <sheetView view="pageBreakPreview" zoomScale="80" zoomScaleSheetLayoutView="80" workbookViewId="0">
      <selection activeCell="O27" sqref="O27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5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52</v>
      </c>
      <c r="B6" s="33"/>
      <c r="C6" s="33"/>
      <c r="D6" s="19">
        <f>D7+D18</f>
        <v>180175</v>
      </c>
      <c r="E6" s="15"/>
    </row>
    <row r="7" spans="1:5" s="20" customFormat="1">
      <c r="A7" s="16"/>
      <c r="B7" s="34" t="s">
        <v>677</v>
      </c>
      <c r="C7" s="34"/>
      <c r="D7" s="21">
        <f>SUBTOTAL(9,D8:D17)</f>
        <v>9495</v>
      </c>
      <c r="E7" s="15"/>
    </row>
    <row r="8" spans="1:5" s="13" customFormat="1">
      <c r="A8" s="16">
        <v>1</v>
      </c>
      <c r="B8" s="16" t="s">
        <v>47</v>
      </c>
      <c r="C8" s="22" t="s">
        <v>645</v>
      </c>
      <c r="D8" s="23">
        <v>3500</v>
      </c>
      <c r="E8" s="12"/>
    </row>
    <row r="9" spans="1:5" s="13" customFormat="1">
      <c r="A9" s="16">
        <v>2</v>
      </c>
      <c r="B9" s="16" t="s">
        <v>47</v>
      </c>
      <c r="C9" s="24" t="s">
        <v>646</v>
      </c>
      <c r="D9" s="23">
        <v>1000</v>
      </c>
      <c r="E9" s="12"/>
    </row>
    <row r="10" spans="1:5" s="13" customFormat="1">
      <c r="A10" s="16">
        <v>3</v>
      </c>
      <c r="B10" s="16" t="s">
        <v>47</v>
      </c>
      <c r="C10" s="17" t="s">
        <v>647</v>
      </c>
      <c r="D10" s="18">
        <v>305</v>
      </c>
      <c r="E10" s="12"/>
    </row>
    <row r="11" spans="1:5" s="13" customFormat="1">
      <c r="A11" s="16">
        <v>4</v>
      </c>
      <c r="B11" s="16" t="s">
        <v>47</v>
      </c>
      <c r="C11" s="17" t="s">
        <v>648</v>
      </c>
      <c r="D11" s="18">
        <v>789</v>
      </c>
      <c r="E11" s="12"/>
    </row>
    <row r="12" spans="1:5" s="13" customFormat="1">
      <c r="A12" s="16">
        <v>5</v>
      </c>
      <c r="B12" s="16" t="s">
        <v>47</v>
      </c>
      <c r="C12" s="17" t="s">
        <v>649</v>
      </c>
      <c r="D12" s="18">
        <v>697</v>
      </c>
      <c r="E12" s="12"/>
    </row>
    <row r="13" spans="1:5" s="13" customFormat="1">
      <c r="A13" s="16">
        <v>6</v>
      </c>
      <c r="B13" s="16" t="s">
        <v>47</v>
      </c>
      <c r="C13" s="17" t="s">
        <v>650</v>
      </c>
      <c r="D13" s="18">
        <v>334</v>
      </c>
      <c r="E13" s="12"/>
    </row>
    <row r="14" spans="1:5" s="13" customFormat="1">
      <c r="A14" s="16">
        <v>7</v>
      </c>
      <c r="B14" s="16" t="s">
        <v>47</v>
      </c>
      <c r="C14" s="17" t="s">
        <v>651</v>
      </c>
      <c r="D14" s="18">
        <v>54</v>
      </c>
      <c r="E14" s="12"/>
    </row>
    <row r="15" spans="1:5" s="13" customFormat="1">
      <c r="A15" s="16">
        <v>8</v>
      </c>
      <c r="B15" s="16" t="s">
        <v>47</v>
      </c>
      <c r="C15" s="17" t="s">
        <v>652</v>
      </c>
      <c r="D15" s="18">
        <v>503</v>
      </c>
      <c r="E15" s="12"/>
    </row>
    <row r="16" spans="1:5" s="13" customFormat="1">
      <c r="A16" s="16">
        <v>9</v>
      </c>
      <c r="B16" s="16" t="s">
        <v>47</v>
      </c>
      <c r="C16" s="17" t="s">
        <v>653</v>
      </c>
      <c r="D16" s="18">
        <v>284</v>
      </c>
      <c r="E16" s="12"/>
    </row>
    <row r="17" spans="1:5" s="13" customFormat="1">
      <c r="A17" s="16">
        <v>10</v>
      </c>
      <c r="B17" s="16" t="s">
        <v>717</v>
      </c>
      <c r="C17" s="17" t="s">
        <v>654</v>
      </c>
      <c r="D17" s="18">
        <v>2029</v>
      </c>
      <c r="E17" s="12"/>
    </row>
    <row r="18" spans="1:5" s="20" customFormat="1">
      <c r="A18" s="16"/>
      <c r="B18" s="34" t="s">
        <v>675</v>
      </c>
      <c r="C18" s="34"/>
      <c r="D18" s="19">
        <f>SUM(D19:D23)</f>
        <v>170680</v>
      </c>
      <c r="E18" s="15"/>
    </row>
    <row r="19" spans="1:5" s="13" customFormat="1">
      <c r="A19" s="16">
        <v>11</v>
      </c>
      <c r="B19" s="16" t="s">
        <v>718</v>
      </c>
      <c r="C19" s="17" t="s">
        <v>676</v>
      </c>
      <c r="D19" s="18">
        <v>1940</v>
      </c>
      <c r="E19" s="12"/>
    </row>
    <row r="20" spans="1:5" s="13" customFormat="1">
      <c r="A20" s="16">
        <v>12</v>
      </c>
      <c r="B20" s="16" t="s">
        <v>655</v>
      </c>
      <c r="C20" s="17" t="s">
        <v>713</v>
      </c>
      <c r="D20" s="18">
        <v>123200</v>
      </c>
      <c r="E20" s="18">
        <v>123200</v>
      </c>
    </row>
    <row r="21" spans="1:5" s="13" customFormat="1">
      <c r="A21" s="16">
        <v>13</v>
      </c>
      <c r="B21" s="16" t="s">
        <v>655</v>
      </c>
      <c r="C21" s="25" t="s">
        <v>148</v>
      </c>
      <c r="D21" s="18">
        <v>600</v>
      </c>
      <c r="E21" s="18">
        <v>600</v>
      </c>
    </row>
    <row r="22" spans="1:5" s="13" customFormat="1">
      <c r="A22" s="16">
        <v>14</v>
      </c>
      <c r="B22" s="16" t="s">
        <v>655</v>
      </c>
      <c r="C22" s="25" t="s">
        <v>132</v>
      </c>
      <c r="D22" s="18">
        <v>34640</v>
      </c>
      <c r="E22" s="18">
        <v>34640</v>
      </c>
    </row>
    <row r="23" spans="1:5" s="13" customFormat="1">
      <c r="A23" s="16">
        <v>15</v>
      </c>
      <c r="B23" s="16" t="s">
        <v>655</v>
      </c>
      <c r="C23" s="25" t="s">
        <v>133</v>
      </c>
      <c r="D23" s="18">
        <v>10300</v>
      </c>
      <c r="E23" s="18">
        <v>10300</v>
      </c>
    </row>
  </sheetData>
  <mergeCells count="9">
    <mergeCell ref="A6:C6"/>
    <mergeCell ref="B7:C7"/>
    <mergeCell ref="B18:C18"/>
    <mergeCell ref="A1:B1"/>
    <mergeCell ref="D4:E4"/>
    <mergeCell ref="A2:D2"/>
    <mergeCell ref="A4:A5"/>
    <mergeCell ref="B4:B5"/>
    <mergeCell ref="C4:C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26"/>
  <sheetViews>
    <sheetView view="pageBreakPreview" zoomScale="80" zoomScaleSheetLayoutView="80" workbookViewId="0">
      <selection activeCell="K18" sqref="K18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3.9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51</v>
      </c>
      <c r="B6" s="33"/>
      <c r="C6" s="33"/>
      <c r="D6" s="19">
        <f>D7+D20</f>
        <v>114360</v>
      </c>
      <c r="E6" s="15"/>
    </row>
    <row r="7" spans="1:5" s="20" customFormat="1">
      <c r="A7" s="16"/>
      <c r="B7" s="34" t="s">
        <v>677</v>
      </c>
      <c r="C7" s="34"/>
      <c r="D7" s="21">
        <f>SUBTOTAL(9,D8:D19)</f>
        <v>15115</v>
      </c>
      <c r="E7" s="15"/>
    </row>
    <row r="8" spans="1:5" s="13" customFormat="1">
      <c r="A8" s="16">
        <v>1</v>
      </c>
      <c r="B8" s="16" t="s">
        <v>27</v>
      </c>
      <c r="C8" s="22" t="s">
        <v>656</v>
      </c>
      <c r="D8" s="23">
        <v>1000</v>
      </c>
      <c r="E8" s="12"/>
    </row>
    <row r="9" spans="1:5" s="13" customFormat="1">
      <c r="A9" s="16">
        <v>2</v>
      </c>
      <c r="B9" s="16" t="s">
        <v>27</v>
      </c>
      <c r="C9" s="24" t="s">
        <v>657</v>
      </c>
      <c r="D9" s="23">
        <v>2200</v>
      </c>
      <c r="E9" s="12"/>
    </row>
    <row r="10" spans="1:5" s="13" customFormat="1">
      <c r="A10" s="16">
        <v>3</v>
      </c>
      <c r="B10" s="16" t="s">
        <v>27</v>
      </c>
      <c r="C10" s="24" t="s">
        <v>658</v>
      </c>
      <c r="D10" s="23">
        <v>400</v>
      </c>
      <c r="E10" s="12"/>
    </row>
    <row r="11" spans="1:5" s="13" customFormat="1">
      <c r="A11" s="16">
        <v>4</v>
      </c>
      <c r="B11" s="16" t="s">
        <v>27</v>
      </c>
      <c r="C11" s="24" t="s">
        <v>659</v>
      </c>
      <c r="D11" s="23">
        <v>1890</v>
      </c>
      <c r="E11" s="12"/>
    </row>
    <row r="12" spans="1:5" s="13" customFormat="1">
      <c r="A12" s="16">
        <v>5</v>
      </c>
      <c r="B12" s="16" t="s">
        <v>27</v>
      </c>
      <c r="C12" s="17" t="s">
        <v>660</v>
      </c>
      <c r="D12" s="18">
        <v>300</v>
      </c>
      <c r="E12" s="12"/>
    </row>
    <row r="13" spans="1:5" s="13" customFormat="1">
      <c r="A13" s="16">
        <v>6</v>
      </c>
      <c r="B13" s="16" t="s">
        <v>27</v>
      </c>
      <c r="C13" s="17" t="s">
        <v>661</v>
      </c>
      <c r="D13" s="18">
        <v>300</v>
      </c>
      <c r="E13" s="12"/>
    </row>
    <row r="14" spans="1:5" s="13" customFormat="1">
      <c r="A14" s="16">
        <v>7</v>
      </c>
      <c r="B14" s="16" t="s">
        <v>27</v>
      </c>
      <c r="C14" s="17" t="s">
        <v>662</v>
      </c>
      <c r="D14" s="18">
        <v>2400</v>
      </c>
      <c r="E14" s="12"/>
    </row>
    <row r="15" spans="1:5" s="13" customFormat="1">
      <c r="A15" s="16">
        <v>8</v>
      </c>
      <c r="B15" s="16" t="s">
        <v>27</v>
      </c>
      <c r="C15" s="17" t="s">
        <v>663</v>
      </c>
      <c r="D15" s="18">
        <v>1000</v>
      </c>
      <c r="E15" s="12"/>
    </row>
    <row r="16" spans="1:5" s="13" customFormat="1">
      <c r="A16" s="16">
        <v>9</v>
      </c>
      <c r="B16" s="16" t="s">
        <v>27</v>
      </c>
      <c r="C16" s="17" t="s">
        <v>664</v>
      </c>
      <c r="D16" s="18">
        <v>235</v>
      </c>
      <c r="E16" s="12"/>
    </row>
    <row r="17" spans="1:5" s="13" customFormat="1">
      <c r="A17" s="16">
        <v>10</v>
      </c>
      <c r="B17" s="16" t="s">
        <v>27</v>
      </c>
      <c r="C17" s="17" t="s">
        <v>665</v>
      </c>
      <c r="D17" s="18">
        <v>2150</v>
      </c>
      <c r="E17" s="12"/>
    </row>
    <row r="18" spans="1:5" s="13" customFormat="1">
      <c r="A18" s="16">
        <v>11</v>
      </c>
      <c r="B18" s="16" t="s">
        <v>27</v>
      </c>
      <c r="C18" s="17" t="s">
        <v>666</v>
      </c>
      <c r="D18" s="18">
        <v>1500</v>
      </c>
      <c r="E18" s="12"/>
    </row>
    <row r="19" spans="1:5" s="13" customFormat="1">
      <c r="A19" s="16">
        <v>12</v>
      </c>
      <c r="B19" s="16" t="s">
        <v>719</v>
      </c>
      <c r="C19" s="17" t="s">
        <v>667</v>
      </c>
      <c r="D19" s="18">
        <v>1740</v>
      </c>
      <c r="E19" s="12"/>
    </row>
    <row r="20" spans="1:5" s="20" customFormat="1">
      <c r="A20" s="16"/>
      <c r="B20" s="34" t="s">
        <v>675</v>
      </c>
      <c r="C20" s="34"/>
      <c r="D20" s="19">
        <f>SUM(D21:D26)</f>
        <v>99245</v>
      </c>
      <c r="E20" s="15"/>
    </row>
    <row r="21" spans="1:5" s="13" customFormat="1">
      <c r="A21" s="16">
        <v>13</v>
      </c>
      <c r="B21" s="16" t="s">
        <v>668</v>
      </c>
      <c r="C21" s="17" t="s">
        <v>676</v>
      </c>
      <c r="D21" s="18">
        <v>1325</v>
      </c>
      <c r="E21" s="12"/>
    </row>
    <row r="22" spans="1:5" s="13" customFormat="1">
      <c r="A22" s="16">
        <v>14</v>
      </c>
      <c r="B22" s="16" t="s">
        <v>668</v>
      </c>
      <c r="C22" s="17" t="s">
        <v>713</v>
      </c>
      <c r="D22" s="18">
        <v>20100</v>
      </c>
      <c r="E22" s="18">
        <v>20100</v>
      </c>
    </row>
    <row r="23" spans="1:5" s="13" customFormat="1">
      <c r="A23" s="16">
        <v>15</v>
      </c>
      <c r="B23" s="16" t="s">
        <v>668</v>
      </c>
      <c r="C23" s="25" t="s">
        <v>28</v>
      </c>
      <c r="D23" s="18">
        <v>9100</v>
      </c>
      <c r="E23" s="18">
        <v>9100</v>
      </c>
    </row>
    <row r="24" spans="1:5" s="13" customFormat="1">
      <c r="A24" s="16">
        <v>16</v>
      </c>
      <c r="B24" s="16" t="s">
        <v>668</v>
      </c>
      <c r="C24" s="25" t="s">
        <v>132</v>
      </c>
      <c r="D24" s="18">
        <v>45220</v>
      </c>
      <c r="E24" s="18">
        <v>45220</v>
      </c>
    </row>
    <row r="25" spans="1:5" s="13" customFormat="1">
      <c r="A25" s="16">
        <v>17</v>
      </c>
      <c r="B25" s="16" t="s">
        <v>668</v>
      </c>
      <c r="C25" s="25" t="s">
        <v>133</v>
      </c>
      <c r="D25" s="18">
        <v>21900</v>
      </c>
      <c r="E25" s="18">
        <v>21900</v>
      </c>
    </row>
    <row r="26" spans="1:5" s="13" customFormat="1">
      <c r="A26" s="16">
        <v>18</v>
      </c>
      <c r="B26" s="16" t="s">
        <v>668</v>
      </c>
      <c r="C26" s="25" t="s">
        <v>149</v>
      </c>
      <c r="D26" s="18">
        <v>1600</v>
      </c>
      <c r="E26" s="18">
        <v>1600</v>
      </c>
    </row>
  </sheetData>
  <mergeCells count="9">
    <mergeCell ref="B7:C7"/>
    <mergeCell ref="B20:C20"/>
    <mergeCell ref="A6:C6"/>
    <mergeCell ref="A1:B1"/>
    <mergeCell ref="D4:E4"/>
    <mergeCell ref="A2:D2"/>
    <mergeCell ref="A4:A5"/>
    <mergeCell ref="B4:B5"/>
    <mergeCell ref="C4:C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E12"/>
  <sheetViews>
    <sheetView view="pageBreakPreview" zoomScaleSheetLayoutView="100" workbookViewId="0">
      <selection activeCell="A2" sqref="A2:D2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3.15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50</v>
      </c>
      <c r="B6" s="33"/>
      <c r="C6" s="33"/>
      <c r="D6" s="19">
        <f>D7</f>
        <v>82110</v>
      </c>
      <c r="E6" s="15"/>
    </row>
    <row r="7" spans="1:5" s="20" customFormat="1">
      <c r="A7" s="16"/>
      <c r="B7" s="34" t="s">
        <v>675</v>
      </c>
      <c r="C7" s="34"/>
      <c r="D7" s="19">
        <f>SUM(D8:D12)</f>
        <v>82110</v>
      </c>
      <c r="E7" s="15"/>
    </row>
    <row r="8" spans="1:5" s="13" customFormat="1">
      <c r="A8" s="16">
        <v>1</v>
      </c>
      <c r="B8" s="16" t="s">
        <v>720</v>
      </c>
      <c r="C8" s="17" t="s">
        <v>676</v>
      </c>
      <c r="D8" s="18">
        <v>1750</v>
      </c>
      <c r="E8" s="12"/>
    </row>
    <row r="9" spans="1:5" s="13" customFormat="1">
      <c r="A9" s="16">
        <v>2</v>
      </c>
      <c r="B9" s="16" t="s">
        <v>720</v>
      </c>
      <c r="C9" s="25" t="s">
        <v>28</v>
      </c>
      <c r="D9" s="18">
        <v>17600</v>
      </c>
      <c r="E9" s="18">
        <v>17600</v>
      </c>
    </row>
    <row r="10" spans="1:5" s="13" customFormat="1">
      <c r="A10" s="16">
        <v>3</v>
      </c>
      <c r="B10" s="16" t="s">
        <v>720</v>
      </c>
      <c r="C10" s="25" t="s">
        <v>132</v>
      </c>
      <c r="D10" s="18">
        <v>61460</v>
      </c>
      <c r="E10" s="18">
        <v>61460</v>
      </c>
    </row>
    <row r="11" spans="1:5" s="13" customFormat="1">
      <c r="A11" s="16">
        <v>4</v>
      </c>
      <c r="B11" s="16" t="s">
        <v>720</v>
      </c>
      <c r="C11" s="25" t="s">
        <v>133</v>
      </c>
      <c r="D11" s="18">
        <v>1100</v>
      </c>
      <c r="E11" s="18">
        <v>1100</v>
      </c>
    </row>
    <row r="12" spans="1:5" s="13" customFormat="1">
      <c r="A12" s="16">
        <v>5</v>
      </c>
      <c r="B12" s="16" t="s">
        <v>720</v>
      </c>
      <c r="C12" s="25" t="s">
        <v>149</v>
      </c>
      <c r="D12" s="18">
        <v>200</v>
      </c>
      <c r="E12" s="18">
        <v>200</v>
      </c>
    </row>
  </sheetData>
  <mergeCells count="8">
    <mergeCell ref="A6:C6"/>
    <mergeCell ref="B7:C7"/>
    <mergeCell ref="A1:B1"/>
    <mergeCell ref="D4:E4"/>
    <mergeCell ref="A2:D2"/>
    <mergeCell ref="A4:A5"/>
    <mergeCell ref="B4:B5"/>
    <mergeCell ref="C4:C5"/>
  </mergeCells>
  <phoneticPr fontId="2" type="noConversion"/>
  <printOptions horizontalCentered="1"/>
  <pageMargins left="0.70866141732283472" right="0.70866141732283472" top="0.51181102362204722" bottom="0.51181102362204722" header="0.31496062992125984" footer="0.31496062992125984"/>
  <pageSetup paperSize="9" scale="78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14"/>
  <sheetViews>
    <sheetView view="pageBreakPreview" topLeftCell="C1" zoomScale="110" zoomScaleSheetLayoutView="110" workbookViewId="0">
      <selection activeCell="A2" sqref="A2:D2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6.15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75</v>
      </c>
      <c r="B6" s="33"/>
      <c r="C6" s="33"/>
      <c r="D6" s="19">
        <f>D7</f>
        <v>22655</v>
      </c>
      <c r="E6" s="15"/>
    </row>
    <row r="7" spans="1:5" s="20" customFormat="1">
      <c r="A7" s="16"/>
      <c r="B7" s="34" t="s">
        <v>675</v>
      </c>
      <c r="C7" s="34"/>
      <c r="D7" s="19">
        <f>SUM(D8:D14)</f>
        <v>22655</v>
      </c>
      <c r="E7" s="15"/>
    </row>
    <row r="8" spans="1:5" s="13" customFormat="1">
      <c r="A8" s="16">
        <v>1</v>
      </c>
      <c r="B8" s="16" t="s">
        <v>721</v>
      </c>
      <c r="C8" s="17" t="s">
        <v>676</v>
      </c>
      <c r="D8" s="18">
        <v>555</v>
      </c>
      <c r="E8" s="12"/>
    </row>
    <row r="9" spans="1:5" s="13" customFormat="1">
      <c r="A9" s="16">
        <v>2</v>
      </c>
      <c r="B9" s="16" t="s">
        <v>669</v>
      </c>
      <c r="C9" s="17" t="s">
        <v>713</v>
      </c>
      <c r="D9" s="18">
        <v>17040</v>
      </c>
      <c r="E9" s="18">
        <v>17040</v>
      </c>
    </row>
    <row r="10" spans="1:5" s="13" customFormat="1">
      <c r="A10" s="16">
        <v>3</v>
      </c>
      <c r="B10" s="16" t="s">
        <v>669</v>
      </c>
      <c r="C10" s="25" t="s">
        <v>28</v>
      </c>
      <c r="D10" s="18">
        <v>300</v>
      </c>
      <c r="E10" s="18">
        <v>300</v>
      </c>
    </row>
    <row r="11" spans="1:5" s="13" customFormat="1">
      <c r="A11" s="16">
        <v>4</v>
      </c>
      <c r="B11" s="16" t="s">
        <v>721</v>
      </c>
      <c r="C11" s="25" t="s">
        <v>29</v>
      </c>
      <c r="D11" s="18">
        <v>3400</v>
      </c>
      <c r="E11" s="18">
        <v>3400</v>
      </c>
    </row>
    <row r="12" spans="1:5" s="13" customFormat="1">
      <c r="A12" s="16">
        <v>5</v>
      </c>
      <c r="B12" s="16" t="s">
        <v>669</v>
      </c>
      <c r="C12" s="25" t="s">
        <v>132</v>
      </c>
      <c r="D12" s="18">
        <v>360</v>
      </c>
      <c r="E12" s="18">
        <v>360</v>
      </c>
    </row>
    <row r="13" spans="1:5" s="13" customFormat="1">
      <c r="A13" s="16">
        <v>6</v>
      </c>
      <c r="B13" s="16" t="s">
        <v>669</v>
      </c>
      <c r="C13" s="25" t="s">
        <v>133</v>
      </c>
      <c r="D13" s="18">
        <v>900</v>
      </c>
      <c r="E13" s="18">
        <v>900</v>
      </c>
    </row>
    <row r="14" spans="1:5" s="13" customFormat="1">
      <c r="A14" s="16">
        <v>7</v>
      </c>
      <c r="B14" s="16" t="s">
        <v>669</v>
      </c>
      <c r="C14" s="25" t="s">
        <v>149</v>
      </c>
      <c r="D14" s="18">
        <v>100</v>
      </c>
      <c r="E14" s="18">
        <v>100</v>
      </c>
    </row>
  </sheetData>
  <mergeCells count="8">
    <mergeCell ref="B7:C7"/>
    <mergeCell ref="A6:C6"/>
    <mergeCell ref="A1:B1"/>
    <mergeCell ref="D4:E4"/>
    <mergeCell ref="A2:D2"/>
    <mergeCell ref="A4:A5"/>
    <mergeCell ref="B4:B5"/>
    <mergeCell ref="C4:C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18"/>
  <sheetViews>
    <sheetView view="pageBreakPreview" zoomScale="90" zoomScaleSheetLayoutView="90" workbookViewId="0">
      <selection activeCell="J18" sqref="J18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1.45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76</v>
      </c>
      <c r="B6" s="33"/>
      <c r="C6" s="33"/>
      <c r="D6" s="19">
        <f>D7+D12</f>
        <v>154840</v>
      </c>
      <c r="E6" s="15"/>
    </row>
    <row r="7" spans="1:5" s="20" customFormat="1">
      <c r="A7" s="16"/>
      <c r="B7" s="34" t="s">
        <v>677</v>
      </c>
      <c r="C7" s="34"/>
      <c r="D7" s="21">
        <f>SUBTOTAL(9,D8:D11)</f>
        <v>6200</v>
      </c>
      <c r="E7" s="15"/>
    </row>
    <row r="8" spans="1:5" s="13" customFormat="1">
      <c r="A8" s="16">
        <v>1</v>
      </c>
      <c r="B8" s="16" t="s">
        <v>48</v>
      </c>
      <c r="C8" s="22" t="s">
        <v>670</v>
      </c>
      <c r="D8" s="23">
        <v>1200</v>
      </c>
      <c r="E8" s="12"/>
    </row>
    <row r="9" spans="1:5" s="13" customFormat="1">
      <c r="A9" s="16">
        <v>2</v>
      </c>
      <c r="B9" s="16" t="s">
        <v>48</v>
      </c>
      <c r="C9" s="22" t="s">
        <v>671</v>
      </c>
      <c r="D9" s="23">
        <v>3500</v>
      </c>
      <c r="E9" s="12"/>
    </row>
    <row r="10" spans="1:5" s="13" customFormat="1">
      <c r="A10" s="16">
        <v>3</v>
      </c>
      <c r="B10" s="16" t="s">
        <v>48</v>
      </c>
      <c r="C10" s="24" t="s">
        <v>672</v>
      </c>
      <c r="D10" s="23">
        <v>500</v>
      </c>
      <c r="E10" s="12"/>
    </row>
    <row r="11" spans="1:5" s="13" customFormat="1">
      <c r="A11" s="16">
        <v>4</v>
      </c>
      <c r="B11" s="16" t="s">
        <v>722</v>
      </c>
      <c r="C11" s="24" t="s">
        <v>673</v>
      </c>
      <c r="D11" s="23">
        <v>1000</v>
      </c>
      <c r="E11" s="12"/>
    </row>
    <row r="12" spans="1:5" s="20" customFormat="1">
      <c r="A12" s="16"/>
      <c r="B12" s="34" t="s">
        <v>675</v>
      </c>
      <c r="C12" s="34"/>
      <c r="D12" s="19">
        <f>SUM(D13:D18)</f>
        <v>148640</v>
      </c>
      <c r="E12" s="15"/>
    </row>
    <row r="13" spans="1:5" s="13" customFormat="1">
      <c r="A13" s="16">
        <v>5</v>
      </c>
      <c r="B13" s="16" t="s">
        <v>674</v>
      </c>
      <c r="C13" s="17" t="s">
        <v>676</v>
      </c>
      <c r="D13" s="18">
        <v>1060</v>
      </c>
      <c r="E13" s="12"/>
    </row>
    <row r="14" spans="1:5" s="13" customFormat="1">
      <c r="A14" s="16">
        <v>6</v>
      </c>
      <c r="B14" s="16" t="s">
        <v>674</v>
      </c>
      <c r="C14" s="25" t="s">
        <v>28</v>
      </c>
      <c r="D14" s="18">
        <v>4200</v>
      </c>
      <c r="E14" s="18">
        <v>4200</v>
      </c>
    </row>
    <row r="15" spans="1:5" s="13" customFormat="1">
      <c r="A15" s="16">
        <v>7</v>
      </c>
      <c r="B15" s="16" t="s">
        <v>674</v>
      </c>
      <c r="C15" s="25" t="s">
        <v>29</v>
      </c>
      <c r="D15" s="18">
        <v>61500</v>
      </c>
      <c r="E15" s="18">
        <v>61500</v>
      </c>
    </row>
    <row r="16" spans="1:5" s="13" customFormat="1">
      <c r="A16" s="16">
        <v>8</v>
      </c>
      <c r="B16" s="16" t="s">
        <v>674</v>
      </c>
      <c r="C16" s="25" t="s">
        <v>132</v>
      </c>
      <c r="D16" s="18">
        <v>74480</v>
      </c>
      <c r="E16" s="18">
        <v>74480</v>
      </c>
    </row>
    <row r="17" spans="1:5" s="13" customFormat="1">
      <c r="A17" s="16">
        <v>9</v>
      </c>
      <c r="B17" s="16" t="s">
        <v>674</v>
      </c>
      <c r="C17" s="25" t="s">
        <v>133</v>
      </c>
      <c r="D17" s="18">
        <v>4100</v>
      </c>
      <c r="E17" s="18">
        <v>4100</v>
      </c>
    </row>
    <row r="18" spans="1:5" s="13" customFormat="1">
      <c r="A18" s="16">
        <v>10</v>
      </c>
      <c r="B18" s="16" t="s">
        <v>674</v>
      </c>
      <c r="C18" s="25" t="s">
        <v>149</v>
      </c>
      <c r="D18" s="18">
        <v>3300</v>
      </c>
      <c r="E18" s="18">
        <v>3300</v>
      </c>
    </row>
  </sheetData>
  <mergeCells count="9">
    <mergeCell ref="A6:C6"/>
    <mergeCell ref="B7:C7"/>
    <mergeCell ref="B12:C12"/>
    <mergeCell ref="A1:B1"/>
    <mergeCell ref="D4:E4"/>
    <mergeCell ref="A2:D2"/>
    <mergeCell ref="A4:A5"/>
    <mergeCell ref="B4:B5"/>
    <mergeCell ref="C4:C5"/>
  </mergeCells>
  <phoneticPr fontId="2" type="noConversion"/>
  <printOptions horizontalCentered="1"/>
  <pageMargins left="0.70866141732283472" right="0.70866141732283472" top="0.51181102362204722" bottom="0.86614173228346458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7"/>
  <sheetViews>
    <sheetView view="pageBreakPreview" zoomScale="80" zoomScaleSheetLayoutView="80" workbookViewId="0">
      <selection activeCell="A6" sqref="A6:XFD6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7.45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725</v>
      </c>
      <c r="B6" s="33"/>
      <c r="C6" s="33"/>
      <c r="D6" s="19">
        <f>D7+D21</f>
        <v>49878</v>
      </c>
      <c r="E6" s="15"/>
    </row>
    <row r="7" spans="1:5" s="20" customFormat="1">
      <c r="A7" s="16"/>
      <c r="B7" s="34" t="s">
        <v>677</v>
      </c>
      <c r="C7" s="34"/>
      <c r="D7" s="21">
        <f>SUBTOTAL(9,D8:D20)</f>
        <v>9223</v>
      </c>
      <c r="E7" s="15"/>
    </row>
    <row r="8" spans="1:5" s="13" customFormat="1">
      <c r="A8" s="16">
        <v>1</v>
      </c>
      <c r="B8" s="16" t="s">
        <v>32</v>
      </c>
      <c r="C8" s="22" t="s">
        <v>134</v>
      </c>
      <c r="D8" s="23">
        <v>1000</v>
      </c>
      <c r="E8" s="12"/>
    </row>
    <row r="9" spans="1:5" s="13" customFormat="1">
      <c r="A9" s="16">
        <v>2</v>
      </c>
      <c r="B9" s="16" t="s">
        <v>135</v>
      </c>
      <c r="C9" s="24" t="s">
        <v>136</v>
      </c>
      <c r="D9" s="23">
        <v>392</v>
      </c>
      <c r="E9" s="12"/>
    </row>
    <row r="10" spans="1:5" s="13" customFormat="1">
      <c r="A10" s="16">
        <v>3</v>
      </c>
      <c r="B10" s="16" t="s">
        <v>135</v>
      </c>
      <c r="C10" s="24" t="s">
        <v>137</v>
      </c>
      <c r="D10" s="23">
        <v>800</v>
      </c>
      <c r="E10" s="12"/>
    </row>
    <row r="11" spans="1:5" s="13" customFormat="1">
      <c r="A11" s="16">
        <v>4</v>
      </c>
      <c r="B11" s="16" t="s">
        <v>135</v>
      </c>
      <c r="C11" s="17" t="s">
        <v>138</v>
      </c>
      <c r="D11" s="18">
        <v>1462</v>
      </c>
      <c r="E11" s="12"/>
    </row>
    <row r="12" spans="1:5" s="13" customFormat="1">
      <c r="A12" s="16">
        <v>5</v>
      </c>
      <c r="B12" s="16" t="s">
        <v>135</v>
      </c>
      <c r="C12" s="17" t="s">
        <v>139</v>
      </c>
      <c r="D12" s="18">
        <v>548</v>
      </c>
      <c r="E12" s="12"/>
    </row>
    <row r="13" spans="1:5" s="13" customFormat="1">
      <c r="A13" s="16">
        <v>6</v>
      </c>
      <c r="B13" s="16" t="s">
        <v>135</v>
      </c>
      <c r="C13" s="17" t="s">
        <v>140</v>
      </c>
      <c r="D13" s="18">
        <v>818</v>
      </c>
      <c r="E13" s="12"/>
    </row>
    <row r="14" spans="1:5" s="13" customFormat="1">
      <c r="A14" s="16">
        <v>7</v>
      </c>
      <c r="B14" s="16" t="s">
        <v>135</v>
      </c>
      <c r="C14" s="17" t="s">
        <v>141</v>
      </c>
      <c r="D14" s="18">
        <v>662</v>
      </c>
      <c r="E14" s="12"/>
    </row>
    <row r="15" spans="1:5" s="13" customFormat="1">
      <c r="A15" s="16">
        <v>8</v>
      </c>
      <c r="B15" s="16" t="s">
        <v>135</v>
      </c>
      <c r="C15" s="17" t="s">
        <v>142</v>
      </c>
      <c r="D15" s="18">
        <v>3076</v>
      </c>
      <c r="E15" s="12"/>
    </row>
    <row r="16" spans="1:5" s="13" customFormat="1">
      <c r="A16" s="16">
        <v>9</v>
      </c>
      <c r="B16" s="16" t="s">
        <v>135</v>
      </c>
      <c r="C16" s="17" t="s">
        <v>143</v>
      </c>
      <c r="D16" s="18">
        <v>148</v>
      </c>
      <c r="E16" s="12"/>
    </row>
    <row r="17" spans="1:5" s="13" customFormat="1" ht="27">
      <c r="A17" s="16">
        <v>10</v>
      </c>
      <c r="B17" s="16" t="s">
        <v>135</v>
      </c>
      <c r="C17" s="17" t="s">
        <v>680</v>
      </c>
      <c r="D17" s="18">
        <v>84</v>
      </c>
      <c r="E17" s="12"/>
    </row>
    <row r="18" spans="1:5" s="13" customFormat="1">
      <c r="A18" s="16">
        <v>11</v>
      </c>
      <c r="B18" s="16" t="s">
        <v>135</v>
      </c>
      <c r="C18" s="17" t="s">
        <v>144</v>
      </c>
      <c r="D18" s="18">
        <v>89</v>
      </c>
      <c r="E18" s="12"/>
    </row>
    <row r="19" spans="1:5" s="13" customFormat="1">
      <c r="A19" s="16">
        <v>12</v>
      </c>
      <c r="B19" s="16" t="s">
        <v>135</v>
      </c>
      <c r="C19" s="17" t="s">
        <v>145</v>
      </c>
      <c r="D19" s="18">
        <v>86</v>
      </c>
      <c r="E19" s="12"/>
    </row>
    <row r="20" spans="1:5" s="13" customFormat="1">
      <c r="A20" s="16">
        <v>13</v>
      </c>
      <c r="B20" s="16" t="s">
        <v>135</v>
      </c>
      <c r="C20" s="17" t="s">
        <v>146</v>
      </c>
      <c r="D20" s="18">
        <v>58</v>
      </c>
      <c r="E20" s="12"/>
    </row>
    <row r="21" spans="1:5" s="20" customFormat="1">
      <c r="A21" s="16"/>
      <c r="B21" s="34" t="s">
        <v>675</v>
      </c>
      <c r="C21" s="34"/>
      <c r="D21" s="19">
        <f>SUM(D22:D27)</f>
        <v>40655</v>
      </c>
      <c r="E21" s="15"/>
    </row>
    <row r="22" spans="1:5" s="13" customFormat="1">
      <c r="A22" s="16">
        <v>14</v>
      </c>
      <c r="B22" s="16" t="s">
        <v>147</v>
      </c>
      <c r="C22" s="17" t="s">
        <v>676</v>
      </c>
      <c r="D22" s="18">
        <v>1415</v>
      </c>
      <c r="E22" s="12"/>
    </row>
    <row r="23" spans="1:5" s="13" customFormat="1">
      <c r="A23" s="16">
        <v>15</v>
      </c>
      <c r="B23" s="16" t="s">
        <v>147</v>
      </c>
      <c r="C23" s="25" t="s">
        <v>131</v>
      </c>
      <c r="D23" s="18">
        <v>15500</v>
      </c>
      <c r="E23" s="12">
        <v>14500</v>
      </c>
    </row>
    <row r="24" spans="1:5" s="13" customFormat="1">
      <c r="A24" s="16">
        <v>16</v>
      </c>
      <c r="B24" s="16" t="s">
        <v>147</v>
      </c>
      <c r="C24" s="25" t="s">
        <v>148</v>
      </c>
      <c r="D24" s="18">
        <v>10500</v>
      </c>
      <c r="E24" s="12">
        <v>1000</v>
      </c>
    </row>
    <row r="25" spans="1:5" s="13" customFormat="1">
      <c r="A25" s="16">
        <v>17</v>
      </c>
      <c r="B25" s="16" t="s">
        <v>147</v>
      </c>
      <c r="C25" s="25" t="s">
        <v>132</v>
      </c>
      <c r="D25" s="18">
        <v>840</v>
      </c>
      <c r="E25" s="12">
        <v>840</v>
      </c>
    </row>
    <row r="26" spans="1:5" s="13" customFormat="1">
      <c r="A26" s="16">
        <v>18</v>
      </c>
      <c r="B26" s="16" t="s">
        <v>147</v>
      </c>
      <c r="C26" s="25" t="s">
        <v>133</v>
      </c>
      <c r="D26" s="18">
        <v>11100</v>
      </c>
      <c r="E26" s="12">
        <v>5500</v>
      </c>
    </row>
    <row r="27" spans="1:5" s="13" customFormat="1">
      <c r="A27" s="16">
        <v>19</v>
      </c>
      <c r="B27" s="16" t="s">
        <v>147</v>
      </c>
      <c r="C27" s="25" t="s">
        <v>149</v>
      </c>
      <c r="D27" s="18">
        <v>1300</v>
      </c>
      <c r="E27" s="12">
        <v>600</v>
      </c>
    </row>
  </sheetData>
  <mergeCells count="9">
    <mergeCell ref="A6:C6"/>
    <mergeCell ref="B7:C7"/>
    <mergeCell ref="B21:C21"/>
    <mergeCell ref="A1:B1"/>
    <mergeCell ref="D4:E4"/>
    <mergeCell ref="A2:D2"/>
    <mergeCell ref="A4:A5"/>
    <mergeCell ref="B4:B5"/>
    <mergeCell ref="C4:C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0"/>
  <sheetViews>
    <sheetView view="pageBreakPreview" zoomScale="90" zoomScaleSheetLayoutView="90" workbookViewId="0">
      <selection activeCell="C4" sqref="C4:C5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5.6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72</v>
      </c>
      <c r="B6" s="33"/>
      <c r="C6" s="33"/>
      <c r="D6" s="11">
        <f>D7+D14</f>
        <v>178269</v>
      </c>
      <c r="E6" s="15"/>
    </row>
    <row r="7" spans="1:5" s="13" customFormat="1">
      <c r="A7" s="16"/>
      <c r="B7" s="34" t="s">
        <v>677</v>
      </c>
      <c r="C7" s="34"/>
      <c r="D7" s="19">
        <f>SUM(D8:D13)</f>
        <v>16794</v>
      </c>
      <c r="E7" s="12"/>
    </row>
    <row r="8" spans="1:5" s="13" customFormat="1">
      <c r="A8" s="16">
        <v>1</v>
      </c>
      <c r="B8" s="16" t="s">
        <v>150</v>
      </c>
      <c r="C8" s="22" t="s">
        <v>151</v>
      </c>
      <c r="D8" s="23">
        <v>3500</v>
      </c>
      <c r="E8" s="12"/>
    </row>
    <row r="9" spans="1:5" s="13" customFormat="1">
      <c r="A9" s="16">
        <v>2</v>
      </c>
      <c r="B9" s="16" t="s">
        <v>150</v>
      </c>
      <c r="C9" s="24" t="s">
        <v>152</v>
      </c>
      <c r="D9" s="23">
        <v>429</v>
      </c>
      <c r="E9" s="12"/>
    </row>
    <row r="10" spans="1:5" s="13" customFormat="1">
      <c r="A10" s="16">
        <v>3</v>
      </c>
      <c r="B10" s="16" t="s">
        <v>150</v>
      </c>
      <c r="C10" s="24" t="s">
        <v>153</v>
      </c>
      <c r="D10" s="23">
        <v>2071</v>
      </c>
      <c r="E10" s="12"/>
    </row>
    <row r="11" spans="1:5" s="13" customFormat="1">
      <c r="A11" s="16">
        <v>4</v>
      </c>
      <c r="B11" s="16" t="s">
        <v>33</v>
      </c>
      <c r="C11" s="24" t="s">
        <v>154</v>
      </c>
      <c r="D11" s="23">
        <v>794</v>
      </c>
      <c r="E11" s="12"/>
    </row>
    <row r="12" spans="1:5" s="13" customFormat="1">
      <c r="A12" s="16">
        <v>5</v>
      </c>
      <c r="B12" s="16" t="s">
        <v>150</v>
      </c>
      <c r="C12" s="17" t="s">
        <v>155</v>
      </c>
      <c r="D12" s="18">
        <v>3000</v>
      </c>
      <c r="E12" s="12"/>
    </row>
    <row r="13" spans="1:5" s="13" customFormat="1">
      <c r="A13" s="16">
        <v>6</v>
      </c>
      <c r="B13" s="16" t="s">
        <v>150</v>
      </c>
      <c r="C13" s="17" t="s">
        <v>156</v>
      </c>
      <c r="D13" s="18">
        <v>7000</v>
      </c>
      <c r="E13" s="12"/>
    </row>
    <row r="14" spans="1:5" s="20" customFormat="1">
      <c r="A14" s="16"/>
      <c r="B14" s="34" t="s">
        <v>675</v>
      </c>
      <c r="C14" s="34"/>
      <c r="D14" s="19">
        <f>SUM(D15:D20)</f>
        <v>161475</v>
      </c>
      <c r="E14" s="15"/>
    </row>
    <row r="15" spans="1:5" s="13" customFormat="1">
      <c r="A15" s="16">
        <v>7</v>
      </c>
      <c r="B15" s="16" t="s">
        <v>157</v>
      </c>
      <c r="C15" s="17" t="s">
        <v>676</v>
      </c>
      <c r="D15" s="18">
        <v>2775</v>
      </c>
      <c r="E15" s="12"/>
    </row>
    <row r="16" spans="1:5" s="13" customFormat="1">
      <c r="A16" s="16">
        <v>8</v>
      </c>
      <c r="B16" s="16" t="s">
        <v>157</v>
      </c>
      <c r="C16" s="25" t="s">
        <v>158</v>
      </c>
      <c r="D16" s="18">
        <v>94180</v>
      </c>
      <c r="E16" s="18">
        <v>94180</v>
      </c>
    </row>
    <row r="17" spans="1:5" s="13" customFormat="1">
      <c r="A17" s="16">
        <v>9</v>
      </c>
      <c r="B17" s="16" t="s">
        <v>157</v>
      </c>
      <c r="C17" s="25" t="s">
        <v>148</v>
      </c>
      <c r="D17" s="18">
        <v>17800</v>
      </c>
      <c r="E17" s="18">
        <v>17800</v>
      </c>
    </row>
    <row r="18" spans="1:5" s="13" customFormat="1">
      <c r="A18" s="16">
        <v>10</v>
      </c>
      <c r="B18" s="16" t="s">
        <v>157</v>
      </c>
      <c r="C18" s="25" t="s">
        <v>132</v>
      </c>
      <c r="D18" s="18">
        <v>43620</v>
      </c>
      <c r="E18" s="18">
        <v>43620</v>
      </c>
    </row>
    <row r="19" spans="1:5" s="13" customFormat="1">
      <c r="A19" s="16">
        <v>11</v>
      </c>
      <c r="B19" s="16" t="s">
        <v>157</v>
      </c>
      <c r="C19" s="25" t="s">
        <v>133</v>
      </c>
      <c r="D19" s="18">
        <v>2400</v>
      </c>
      <c r="E19" s="18">
        <v>2400</v>
      </c>
    </row>
    <row r="20" spans="1:5" s="13" customFormat="1">
      <c r="A20" s="16">
        <v>12</v>
      </c>
      <c r="B20" s="16" t="s">
        <v>157</v>
      </c>
      <c r="C20" s="25" t="s">
        <v>149</v>
      </c>
      <c r="D20" s="18">
        <v>700</v>
      </c>
      <c r="E20" s="18">
        <v>700</v>
      </c>
    </row>
  </sheetData>
  <mergeCells count="9">
    <mergeCell ref="B14:C14"/>
    <mergeCell ref="A6:C6"/>
    <mergeCell ref="B7:C7"/>
    <mergeCell ref="A1:B1"/>
    <mergeCell ref="D4:E4"/>
    <mergeCell ref="A2:D2"/>
    <mergeCell ref="A4:A5"/>
    <mergeCell ref="B4:B5"/>
    <mergeCell ref="C4:C5"/>
  </mergeCells>
  <phoneticPr fontId="2" type="noConversion"/>
  <printOptions horizontalCentered="1"/>
  <pageMargins left="0.70866141732283472" right="0.70866141732283472" top="0.55118110236220474" bottom="0.47244094488188981" header="0.27559055118110237" footer="0.19685039370078741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6"/>
  <sheetViews>
    <sheetView view="pageBreakPreview" zoomScale="90" zoomScaleSheetLayoutView="90" workbookViewId="0">
      <selection activeCell="H17" sqref="H17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5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70</v>
      </c>
      <c r="B6" s="33"/>
      <c r="C6" s="33"/>
      <c r="D6" s="19">
        <f>D7+D12</f>
        <v>18780</v>
      </c>
      <c r="E6" s="15"/>
    </row>
    <row r="7" spans="1:5" s="20" customFormat="1">
      <c r="A7" s="16"/>
      <c r="B7" s="34" t="s">
        <v>677</v>
      </c>
      <c r="C7" s="34"/>
      <c r="D7" s="19">
        <f>SUM(D8:D11)</f>
        <v>5000</v>
      </c>
      <c r="E7" s="15"/>
    </row>
    <row r="8" spans="1:5" s="13" customFormat="1">
      <c r="A8" s="16">
        <v>1</v>
      </c>
      <c r="B8" s="16" t="s">
        <v>34</v>
      </c>
      <c r="C8" s="17" t="s">
        <v>0</v>
      </c>
      <c r="D8" s="18">
        <v>165</v>
      </c>
      <c r="E8" s="12"/>
    </row>
    <row r="9" spans="1:5" s="13" customFormat="1">
      <c r="A9" s="16">
        <v>2</v>
      </c>
      <c r="B9" s="16" t="s">
        <v>159</v>
      </c>
      <c r="C9" s="17" t="s">
        <v>160</v>
      </c>
      <c r="D9" s="18">
        <v>754</v>
      </c>
      <c r="E9" s="12"/>
    </row>
    <row r="10" spans="1:5" s="13" customFormat="1">
      <c r="A10" s="16">
        <v>3</v>
      </c>
      <c r="B10" s="16" t="s">
        <v>159</v>
      </c>
      <c r="C10" s="17" t="s">
        <v>161</v>
      </c>
      <c r="D10" s="18">
        <v>1821</v>
      </c>
      <c r="E10" s="12"/>
    </row>
    <row r="11" spans="1:5" s="13" customFormat="1">
      <c r="A11" s="16">
        <v>4</v>
      </c>
      <c r="B11" s="16" t="s">
        <v>159</v>
      </c>
      <c r="C11" s="17" t="s">
        <v>162</v>
      </c>
      <c r="D11" s="18">
        <v>2260</v>
      </c>
      <c r="E11" s="12"/>
    </row>
    <row r="12" spans="1:5" s="20" customFormat="1">
      <c r="A12" s="16"/>
      <c r="B12" s="34" t="s">
        <v>675</v>
      </c>
      <c r="C12" s="34"/>
      <c r="D12" s="19">
        <f>SUM(D13:D16)</f>
        <v>13780</v>
      </c>
      <c r="E12" s="15"/>
    </row>
    <row r="13" spans="1:5" s="13" customFormat="1">
      <c r="A13" s="16">
        <v>5</v>
      </c>
      <c r="B13" s="16" t="s">
        <v>163</v>
      </c>
      <c r="C13" s="17" t="s">
        <v>676</v>
      </c>
      <c r="D13" s="18">
        <v>1460</v>
      </c>
      <c r="E13" s="12"/>
    </row>
    <row r="14" spans="1:5" s="13" customFormat="1">
      <c r="A14" s="16">
        <v>6</v>
      </c>
      <c r="B14" s="16" t="s">
        <v>163</v>
      </c>
      <c r="C14" s="17" t="s">
        <v>132</v>
      </c>
      <c r="D14" s="18">
        <v>11820</v>
      </c>
      <c r="E14" s="18">
        <v>11820</v>
      </c>
    </row>
    <row r="15" spans="1:5" s="13" customFormat="1">
      <c r="A15" s="16">
        <v>7</v>
      </c>
      <c r="B15" s="16" t="s">
        <v>163</v>
      </c>
      <c r="C15" s="25" t="s">
        <v>133</v>
      </c>
      <c r="D15" s="18">
        <v>300</v>
      </c>
      <c r="E15" s="18">
        <v>300</v>
      </c>
    </row>
    <row r="16" spans="1:5" s="13" customFormat="1">
      <c r="A16" s="16">
        <v>8</v>
      </c>
      <c r="B16" s="16" t="s">
        <v>163</v>
      </c>
      <c r="C16" s="17" t="s">
        <v>681</v>
      </c>
      <c r="D16" s="18">
        <v>200</v>
      </c>
      <c r="E16" s="18">
        <v>200</v>
      </c>
    </row>
  </sheetData>
  <mergeCells count="9">
    <mergeCell ref="A6:C6"/>
    <mergeCell ref="B7:C7"/>
    <mergeCell ref="B12:C12"/>
    <mergeCell ref="A1:B1"/>
    <mergeCell ref="D4:E4"/>
    <mergeCell ref="A2:D2"/>
    <mergeCell ref="A4:A5"/>
    <mergeCell ref="B4:B5"/>
    <mergeCell ref="C4:C5"/>
  </mergeCells>
  <phoneticPr fontId="2" type="noConversion"/>
  <printOptions horizontalCentered="1"/>
  <pageMargins left="0.70866141732283472" right="0.70866141732283472" top="0.31496062992125984" bottom="0.59055118110236227" header="0.31496062992125984" footer="0.23622047244094491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8"/>
  <sheetViews>
    <sheetView view="pageBreakPreview" zoomScale="90" zoomScaleSheetLayoutView="90" workbookViewId="0">
      <selection activeCell="N26" sqref="N26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4.45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69</v>
      </c>
      <c r="B6" s="33"/>
      <c r="C6" s="33"/>
      <c r="D6" s="19">
        <f>D7</f>
        <v>1000</v>
      </c>
      <c r="E6" s="15"/>
    </row>
    <row r="7" spans="1:5" s="20" customFormat="1">
      <c r="A7" s="16"/>
      <c r="B7" s="34" t="s">
        <v>675</v>
      </c>
      <c r="C7" s="34"/>
      <c r="D7" s="19">
        <f>SUM(D8)</f>
        <v>1000</v>
      </c>
      <c r="E7" s="15"/>
    </row>
    <row r="8" spans="1:5" s="13" customFormat="1">
      <c r="A8" s="16">
        <v>1</v>
      </c>
      <c r="B8" s="16" t="s">
        <v>682</v>
      </c>
      <c r="C8" s="17" t="s">
        <v>132</v>
      </c>
      <c r="D8" s="18">
        <v>1000</v>
      </c>
      <c r="E8" s="12"/>
    </row>
  </sheetData>
  <mergeCells count="8">
    <mergeCell ref="A6:C6"/>
    <mergeCell ref="B7:C7"/>
    <mergeCell ref="A1:B1"/>
    <mergeCell ref="D4:E4"/>
    <mergeCell ref="A2:D2"/>
    <mergeCell ref="A4:A5"/>
    <mergeCell ref="B4:B5"/>
    <mergeCell ref="C4:C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9"/>
  <sheetViews>
    <sheetView tabSelected="1" view="pageBreakPreview" zoomScale="80" zoomScaleSheetLayoutView="80" workbookViewId="0">
      <selection activeCell="E18" sqref="E18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5.6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68</v>
      </c>
      <c r="B6" s="33"/>
      <c r="C6" s="33"/>
      <c r="D6" s="38">
        <f>D7+D25</f>
        <v>54451</v>
      </c>
      <c r="E6" s="39"/>
    </row>
    <row r="7" spans="1:5" s="20" customFormat="1">
      <c r="A7" s="16"/>
      <c r="B7" s="34" t="s">
        <v>677</v>
      </c>
      <c r="C7" s="34"/>
      <c r="D7" s="40">
        <f>SUBTOTAL(9,D8:D24)</f>
        <v>34601</v>
      </c>
      <c r="E7" s="39"/>
    </row>
    <row r="8" spans="1:5" s="13" customFormat="1">
      <c r="A8" s="16">
        <v>1</v>
      </c>
      <c r="B8" s="16" t="s">
        <v>35</v>
      </c>
      <c r="C8" s="22" t="s">
        <v>164</v>
      </c>
      <c r="D8" s="41">
        <v>3000</v>
      </c>
      <c r="E8" s="42"/>
    </row>
    <row r="9" spans="1:5" s="13" customFormat="1">
      <c r="A9" s="16">
        <v>2</v>
      </c>
      <c r="B9" s="16" t="s">
        <v>35</v>
      </c>
      <c r="C9" s="24" t="s">
        <v>165</v>
      </c>
      <c r="D9" s="41">
        <v>601</v>
      </c>
      <c r="E9" s="42"/>
    </row>
    <row r="10" spans="1:5" s="13" customFormat="1">
      <c r="A10" s="16">
        <v>3</v>
      </c>
      <c r="B10" s="16" t="s">
        <v>35</v>
      </c>
      <c r="C10" s="24" t="s">
        <v>166</v>
      </c>
      <c r="D10" s="41">
        <v>1000</v>
      </c>
      <c r="E10" s="42"/>
    </row>
    <row r="11" spans="1:5" s="13" customFormat="1">
      <c r="A11" s="16">
        <v>4</v>
      </c>
      <c r="B11" s="16" t="s">
        <v>35</v>
      </c>
      <c r="C11" s="17" t="s">
        <v>167</v>
      </c>
      <c r="D11" s="41">
        <v>2799.5</v>
      </c>
      <c r="E11" s="42"/>
    </row>
    <row r="12" spans="1:5" s="13" customFormat="1">
      <c r="A12" s="16">
        <v>5</v>
      </c>
      <c r="B12" s="16" t="s">
        <v>35</v>
      </c>
      <c r="C12" s="17" t="s">
        <v>168</v>
      </c>
      <c r="D12" s="43">
        <v>3047</v>
      </c>
      <c r="E12" s="42"/>
    </row>
    <row r="13" spans="1:5" s="13" customFormat="1">
      <c r="A13" s="16">
        <v>6</v>
      </c>
      <c r="B13" s="16" t="s">
        <v>35</v>
      </c>
      <c r="C13" s="17" t="s">
        <v>169</v>
      </c>
      <c r="D13" s="43">
        <v>1398</v>
      </c>
      <c r="E13" s="42"/>
    </row>
    <row r="14" spans="1:5" s="13" customFormat="1">
      <c r="A14" s="16">
        <v>7</v>
      </c>
      <c r="B14" s="16" t="s">
        <v>35</v>
      </c>
      <c r="C14" s="17" t="s">
        <v>170</v>
      </c>
      <c r="D14" s="43">
        <v>9067.5</v>
      </c>
      <c r="E14" s="42"/>
    </row>
    <row r="15" spans="1:5" s="13" customFormat="1">
      <c r="A15" s="16">
        <v>8</v>
      </c>
      <c r="B15" s="16" t="s">
        <v>35</v>
      </c>
      <c r="C15" s="17" t="s">
        <v>171</v>
      </c>
      <c r="D15" s="43">
        <v>1696</v>
      </c>
      <c r="E15" s="42"/>
    </row>
    <row r="16" spans="1:5" s="13" customFormat="1">
      <c r="A16" s="16">
        <v>9</v>
      </c>
      <c r="B16" s="16" t="s">
        <v>35</v>
      </c>
      <c r="C16" s="17" t="s">
        <v>172</v>
      </c>
      <c r="D16" s="43">
        <v>4533.5</v>
      </c>
      <c r="E16" s="42"/>
    </row>
    <row r="17" spans="1:5" s="13" customFormat="1">
      <c r="A17" s="16">
        <v>10</v>
      </c>
      <c r="B17" s="16" t="s">
        <v>35</v>
      </c>
      <c r="C17" s="17" t="s">
        <v>173</v>
      </c>
      <c r="D17" s="43">
        <v>2303.5</v>
      </c>
      <c r="E17" s="42"/>
    </row>
    <row r="18" spans="1:5" s="13" customFormat="1">
      <c r="A18" s="16">
        <v>11</v>
      </c>
      <c r="B18" s="16" t="s">
        <v>35</v>
      </c>
      <c r="C18" s="17" t="s">
        <v>174</v>
      </c>
      <c r="D18" s="43">
        <v>1105</v>
      </c>
      <c r="E18" s="42"/>
    </row>
    <row r="19" spans="1:5" s="13" customFormat="1">
      <c r="A19" s="16">
        <v>12</v>
      </c>
      <c r="B19" s="16" t="s">
        <v>35</v>
      </c>
      <c r="C19" s="17" t="s">
        <v>175</v>
      </c>
      <c r="D19" s="43">
        <v>675</v>
      </c>
      <c r="E19" s="42"/>
    </row>
    <row r="20" spans="1:5" s="13" customFormat="1">
      <c r="A20" s="16">
        <v>13</v>
      </c>
      <c r="B20" s="16" t="s">
        <v>35</v>
      </c>
      <c r="C20" s="17" t="s">
        <v>176</v>
      </c>
      <c r="D20" s="43">
        <v>1355</v>
      </c>
      <c r="E20" s="42"/>
    </row>
    <row r="21" spans="1:5" s="13" customFormat="1">
      <c r="A21" s="16">
        <v>14</v>
      </c>
      <c r="B21" s="16" t="s">
        <v>35</v>
      </c>
      <c r="C21" s="17" t="s">
        <v>683</v>
      </c>
      <c r="D21" s="43">
        <v>181.5</v>
      </c>
      <c r="E21" s="42"/>
    </row>
    <row r="22" spans="1:5" s="13" customFormat="1">
      <c r="A22" s="16">
        <v>15</v>
      </c>
      <c r="B22" s="16" t="s">
        <v>35</v>
      </c>
      <c r="C22" s="17" t="s">
        <v>684</v>
      </c>
      <c r="D22" s="43">
        <v>682.5</v>
      </c>
      <c r="E22" s="42"/>
    </row>
    <row r="23" spans="1:5" s="13" customFormat="1">
      <c r="A23" s="16">
        <v>16</v>
      </c>
      <c r="B23" s="16" t="s">
        <v>35</v>
      </c>
      <c r="C23" s="17" t="s">
        <v>685</v>
      </c>
      <c r="D23" s="43">
        <v>243.5</v>
      </c>
      <c r="E23" s="42"/>
    </row>
    <row r="24" spans="1:5" s="13" customFormat="1">
      <c r="A24" s="16">
        <v>17</v>
      </c>
      <c r="B24" s="16" t="s">
        <v>686</v>
      </c>
      <c r="C24" s="17" t="s">
        <v>177</v>
      </c>
      <c r="D24" s="43">
        <v>912.5</v>
      </c>
      <c r="E24" s="42"/>
    </row>
    <row r="25" spans="1:5" s="20" customFormat="1">
      <c r="A25" s="16"/>
      <c r="B25" s="34" t="s">
        <v>675</v>
      </c>
      <c r="C25" s="34"/>
      <c r="D25" s="38">
        <f>SUM(D26:D29)</f>
        <v>19850</v>
      </c>
      <c r="E25" s="39"/>
    </row>
    <row r="26" spans="1:5" s="13" customFormat="1">
      <c r="A26" s="16">
        <v>18</v>
      </c>
      <c r="B26" s="16" t="s">
        <v>178</v>
      </c>
      <c r="C26" s="17" t="s">
        <v>676</v>
      </c>
      <c r="D26" s="43">
        <v>910</v>
      </c>
      <c r="E26" s="42"/>
    </row>
    <row r="27" spans="1:5" s="13" customFormat="1">
      <c r="A27" s="16">
        <v>19</v>
      </c>
      <c r="B27" s="16" t="s">
        <v>178</v>
      </c>
      <c r="C27" s="25" t="s">
        <v>132</v>
      </c>
      <c r="D27" s="43">
        <v>14440</v>
      </c>
      <c r="E27" s="42">
        <v>4240</v>
      </c>
    </row>
    <row r="28" spans="1:5" s="13" customFormat="1">
      <c r="A28" s="16">
        <v>20</v>
      </c>
      <c r="B28" s="16" t="s">
        <v>178</v>
      </c>
      <c r="C28" s="25" t="s">
        <v>133</v>
      </c>
      <c r="D28" s="43">
        <v>2400</v>
      </c>
      <c r="E28" s="42">
        <v>1800</v>
      </c>
    </row>
    <row r="29" spans="1:5" s="13" customFormat="1">
      <c r="A29" s="16">
        <v>21</v>
      </c>
      <c r="B29" s="16" t="s">
        <v>178</v>
      </c>
      <c r="C29" s="25" t="s">
        <v>149</v>
      </c>
      <c r="D29" s="43">
        <v>2100</v>
      </c>
      <c r="E29" s="42">
        <v>900</v>
      </c>
    </row>
  </sheetData>
  <mergeCells count="9">
    <mergeCell ref="A6:C6"/>
    <mergeCell ref="B7:C7"/>
    <mergeCell ref="B25:C25"/>
    <mergeCell ref="A1:B1"/>
    <mergeCell ref="D4:E4"/>
    <mergeCell ref="A2:D2"/>
    <mergeCell ref="A4:A5"/>
    <mergeCell ref="B4:B5"/>
    <mergeCell ref="C4:C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2"/>
  <sheetViews>
    <sheetView view="pageBreakPreview" zoomScale="90" zoomScaleSheetLayoutView="90" workbookViewId="0">
      <selection activeCell="A2" sqref="A2:D2"/>
    </sheetView>
  </sheetViews>
  <sheetFormatPr defaultColWidth="8.875" defaultRowHeight="13.5"/>
  <cols>
    <col min="1" max="1" width="5.375" style="28" customWidth="1"/>
    <col min="2" max="2" width="23.375" style="4" customWidth="1"/>
    <col min="3" max="3" width="58.875" style="4" customWidth="1"/>
    <col min="4" max="4" width="12.5" style="29" customWidth="1"/>
    <col min="5" max="5" width="13.875" style="3" customWidth="1"/>
    <col min="6" max="16384" width="8.875" style="4"/>
  </cols>
  <sheetData>
    <row r="1" spans="1:5" ht="14.45" customHeight="1">
      <c r="A1" s="30" t="s">
        <v>723</v>
      </c>
      <c r="B1" s="30"/>
      <c r="C1" s="1"/>
      <c r="D1" s="2"/>
    </row>
    <row r="2" spans="1:5" ht="14.25">
      <c r="A2" s="36" t="s">
        <v>724</v>
      </c>
      <c r="B2" s="36"/>
      <c r="C2" s="36"/>
      <c r="D2" s="36"/>
    </row>
    <row r="3" spans="1:5" ht="14.25">
      <c r="A3" s="5"/>
      <c r="B3" s="5"/>
      <c r="C3" s="5"/>
      <c r="D3" s="6"/>
      <c r="E3" s="7" t="s">
        <v>77</v>
      </c>
    </row>
    <row r="4" spans="1:5" s="8" customFormat="1">
      <c r="A4" s="37" t="s">
        <v>78</v>
      </c>
      <c r="B4" s="35" t="s">
        <v>79</v>
      </c>
      <c r="C4" s="35" t="s">
        <v>80</v>
      </c>
      <c r="D4" s="31" t="s">
        <v>81</v>
      </c>
      <c r="E4" s="32"/>
    </row>
    <row r="5" spans="1:5" s="8" customFormat="1" ht="40.9" customHeight="1">
      <c r="A5" s="37"/>
      <c r="B5" s="35"/>
      <c r="C5" s="35"/>
      <c r="D5" s="9"/>
      <c r="E5" s="10" t="s">
        <v>82</v>
      </c>
    </row>
    <row r="6" spans="1:5" s="20" customFormat="1">
      <c r="A6" s="33" t="s">
        <v>67</v>
      </c>
      <c r="B6" s="33"/>
      <c r="C6" s="33"/>
      <c r="D6" s="19">
        <f>D7+D16</f>
        <v>79680</v>
      </c>
      <c r="E6" s="15"/>
    </row>
    <row r="7" spans="1:5" s="20" customFormat="1">
      <c r="A7" s="16"/>
      <c r="B7" s="34" t="s">
        <v>677</v>
      </c>
      <c r="C7" s="34"/>
      <c r="D7" s="21">
        <f>SUBTOTAL(9,D8:D15)</f>
        <v>9500</v>
      </c>
      <c r="E7" s="15"/>
    </row>
    <row r="8" spans="1:5" s="13" customFormat="1">
      <c r="A8" s="16">
        <v>1</v>
      </c>
      <c r="B8" s="16" t="s">
        <v>36</v>
      </c>
      <c r="C8" s="22" t="s">
        <v>179</v>
      </c>
      <c r="D8" s="23">
        <v>3000</v>
      </c>
      <c r="E8" s="12"/>
    </row>
    <row r="9" spans="1:5" s="13" customFormat="1">
      <c r="A9" s="16">
        <v>2</v>
      </c>
      <c r="B9" s="16" t="s">
        <v>36</v>
      </c>
      <c r="C9" s="24" t="s">
        <v>180</v>
      </c>
      <c r="D9" s="23">
        <v>1000</v>
      </c>
      <c r="E9" s="12"/>
    </row>
    <row r="10" spans="1:5" s="13" customFormat="1">
      <c r="A10" s="16">
        <v>3</v>
      </c>
      <c r="B10" s="16" t="s">
        <v>36</v>
      </c>
      <c r="C10" s="24" t="s">
        <v>181</v>
      </c>
      <c r="D10" s="23">
        <v>1000</v>
      </c>
      <c r="E10" s="12"/>
    </row>
    <row r="11" spans="1:5" s="13" customFormat="1">
      <c r="A11" s="16">
        <v>4</v>
      </c>
      <c r="B11" s="16" t="s">
        <v>36</v>
      </c>
      <c r="C11" s="24" t="s">
        <v>182</v>
      </c>
      <c r="D11" s="23">
        <v>1000</v>
      </c>
      <c r="E11" s="12"/>
    </row>
    <row r="12" spans="1:5" s="13" customFormat="1">
      <c r="A12" s="16">
        <v>5</v>
      </c>
      <c r="B12" s="16" t="s">
        <v>36</v>
      </c>
      <c r="C12" s="24" t="s">
        <v>183</v>
      </c>
      <c r="D12" s="23">
        <v>1000</v>
      </c>
      <c r="E12" s="12"/>
    </row>
    <row r="13" spans="1:5" s="13" customFormat="1">
      <c r="A13" s="16">
        <v>6</v>
      </c>
      <c r="B13" s="16" t="s">
        <v>36</v>
      </c>
      <c r="C13" s="24" t="s">
        <v>184</v>
      </c>
      <c r="D13" s="23">
        <v>500</v>
      </c>
      <c r="E13" s="12"/>
    </row>
    <row r="14" spans="1:5" s="13" customFormat="1">
      <c r="A14" s="16">
        <v>7</v>
      </c>
      <c r="B14" s="16" t="s">
        <v>36</v>
      </c>
      <c r="C14" s="24" t="s">
        <v>185</v>
      </c>
      <c r="D14" s="23">
        <v>1000</v>
      </c>
      <c r="E14" s="12"/>
    </row>
    <row r="15" spans="1:5" s="13" customFormat="1">
      <c r="A15" s="16">
        <v>8</v>
      </c>
      <c r="B15" s="16" t="s">
        <v>687</v>
      </c>
      <c r="C15" s="24" t="s">
        <v>186</v>
      </c>
      <c r="D15" s="23">
        <v>1000</v>
      </c>
      <c r="E15" s="12"/>
    </row>
    <row r="16" spans="1:5" s="20" customFormat="1">
      <c r="A16" s="16"/>
      <c r="B16" s="34" t="s">
        <v>675</v>
      </c>
      <c r="C16" s="34"/>
      <c r="D16" s="19">
        <f>SUM(D17:D22)</f>
        <v>70180</v>
      </c>
      <c r="E16" s="15"/>
    </row>
    <row r="17" spans="1:5" s="13" customFormat="1">
      <c r="A17" s="16">
        <v>9</v>
      </c>
      <c r="B17" s="16" t="s">
        <v>187</v>
      </c>
      <c r="C17" s="17" t="s">
        <v>676</v>
      </c>
      <c r="D17" s="18">
        <v>880</v>
      </c>
      <c r="E17" s="12"/>
    </row>
    <row r="18" spans="1:5" s="13" customFormat="1">
      <c r="A18" s="16">
        <v>10</v>
      </c>
      <c r="B18" s="16" t="s">
        <v>187</v>
      </c>
      <c r="C18" s="25" t="s">
        <v>131</v>
      </c>
      <c r="D18" s="18">
        <v>22000</v>
      </c>
      <c r="E18" s="18">
        <v>22000</v>
      </c>
    </row>
    <row r="19" spans="1:5" s="13" customFormat="1">
      <c r="A19" s="16">
        <v>11</v>
      </c>
      <c r="B19" s="16" t="s">
        <v>187</v>
      </c>
      <c r="C19" s="25" t="s">
        <v>148</v>
      </c>
      <c r="D19" s="18">
        <v>39200</v>
      </c>
      <c r="E19" s="18">
        <v>39200</v>
      </c>
    </row>
    <row r="20" spans="1:5" s="13" customFormat="1">
      <c r="A20" s="16">
        <v>12</v>
      </c>
      <c r="B20" s="16" t="s">
        <v>187</v>
      </c>
      <c r="C20" s="25" t="s">
        <v>132</v>
      </c>
      <c r="D20" s="18">
        <v>2600</v>
      </c>
      <c r="E20" s="12">
        <v>600</v>
      </c>
    </row>
    <row r="21" spans="1:5" s="13" customFormat="1">
      <c r="A21" s="16">
        <v>13</v>
      </c>
      <c r="B21" s="16" t="s">
        <v>187</v>
      </c>
      <c r="C21" s="25" t="s">
        <v>133</v>
      </c>
      <c r="D21" s="18">
        <v>4900</v>
      </c>
      <c r="E21" s="18">
        <v>4900</v>
      </c>
    </row>
    <row r="22" spans="1:5" s="13" customFormat="1">
      <c r="A22" s="16">
        <v>14</v>
      </c>
      <c r="B22" s="16" t="s">
        <v>187</v>
      </c>
      <c r="C22" s="25" t="s">
        <v>149</v>
      </c>
      <c r="D22" s="26">
        <v>600</v>
      </c>
      <c r="E22" s="26">
        <v>600</v>
      </c>
    </row>
  </sheetData>
  <mergeCells count="9">
    <mergeCell ref="A6:C6"/>
    <mergeCell ref="B7:C7"/>
    <mergeCell ref="B16:C16"/>
    <mergeCell ref="A1:B1"/>
    <mergeCell ref="D4:E4"/>
    <mergeCell ref="A2:D2"/>
    <mergeCell ref="A4:A5"/>
    <mergeCell ref="B4:B5"/>
    <mergeCell ref="C4:C5"/>
  </mergeCells>
  <phoneticPr fontId="2" type="noConversion"/>
  <printOptions horizontalCentered="1"/>
  <pageMargins left="0.70866141732283472" right="0.70866141732283472" top="0.74803149606299213" bottom="2.2440944881889764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34</vt:i4>
      </vt:variant>
      <vt:variant>
        <vt:lpstr>命名范围</vt:lpstr>
      </vt:variant>
      <vt:variant>
        <vt:i4>3</vt:i4>
      </vt:variant>
    </vt:vector>
  </HeadingPairs>
  <TitlesOfParts>
    <vt:vector size="37" baseType="lpstr">
      <vt:lpstr>北京</vt:lpstr>
      <vt:lpstr>天津</vt:lpstr>
      <vt:lpstr>河北</vt:lpstr>
      <vt:lpstr>山西</vt:lpstr>
      <vt:lpstr>内蒙古</vt:lpstr>
      <vt:lpstr>辽宁</vt:lpstr>
      <vt:lpstr>大连</vt:lpstr>
      <vt:lpstr>吉林</vt:lpstr>
      <vt:lpstr>黑龙江</vt:lpstr>
      <vt:lpstr>江苏</vt:lpstr>
      <vt:lpstr>浙江</vt:lpstr>
      <vt:lpstr>宁波</vt:lpstr>
      <vt:lpstr>安徽</vt:lpstr>
      <vt:lpstr>福建</vt:lpstr>
      <vt:lpstr>厦门</vt:lpstr>
      <vt:lpstr>江西</vt:lpstr>
      <vt:lpstr>山东</vt:lpstr>
      <vt:lpstr>青岛</vt:lpstr>
      <vt:lpstr>河南</vt:lpstr>
      <vt:lpstr>湖北</vt:lpstr>
      <vt:lpstr>湖南</vt:lpstr>
      <vt:lpstr>广东</vt:lpstr>
      <vt:lpstr>广西</vt:lpstr>
      <vt:lpstr>海南</vt:lpstr>
      <vt:lpstr>重庆</vt:lpstr>
      <vt:lpstr>四川</vt:lpstr>
      <vt:lpstr>贵州</vt:lpstr>
      <vt:lpstr>云南</vt:lpstr>
      <vt:lpstr>西藏</vt:lpstr>
      <vt:lpstr>陕西</vt:lpstr>
      <vt:lpstr>甘肃</vt:lpstr>
      <vt:lpstr>青海</vt:lpstr>
      <vt:lpstr>宁夏</vt:lpstr>
      <vt:lpstr>新疆</vt:lpstr>
      <vt:lpstr>广东!Print_Titles</vt:lpstr>
      <vt:lpstr>贵州!Print_Titles</vt:lpstr>
      <vt:lpstr>云南!Print_Titles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2017-06-30T08:06:04Z</dcterms:modified>
</cp:coreProperties>
</file>