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</sheets>
  <definedNames>
    <definedName name="_xlnm._FilterDatabase" localSheetId="0" hidden="1">Sheet1!$A$4:$E$841</definedName>
    <definedName name="_xlnm.Print_Titles" localSheetId="0">Sheet1!$4:$5</definedName>
  </definedNames>
  <calcPr calcId="125725"/>
</workbook>
</file>

<file path=xl/calcChain.xml><?xml version="1.0" encoding="utf-8"?>
<calcChain xmlns="http://schemas.openxmlformats.org/spreadsheetml/2006/main">
  <c r="E8" i="1"/>
  <c r="D586"/>
  <c r="D81"/>
  <c r="D10"/>
  <c r="D9" s="1"/>
  <c r="D835"/>
  <c r="D821"/>
  <c r="D820" s="1"/>
  <c r="D814"/>
  <c r="D813" s="1"/>
  <c r="D806"/>
  <c r="D786"/>
  <c r="D769"/>
  <c r="D758"/>
  <c r="D684"/>
  <c r="D609"/>
  <c r="D545"/>
  <c r="D96"/>
  <c r="D89"/>
  <c r="D486"/>
  <c r="D440"/>
  <c r="D393"/>
  <c r="D343"/>
  <c r="D258"/>
  <c r="D151"/>
  <c r="D136"/>
  <c r="D554"/>
  <c r="D88" l="1"/>
  <c r="D528"/>
  <c r="D368"/>
  <c r="D367" s="1"/>
  <c r="D362"/>
  <c r="D316"/>
  <c r="D307"/>
  <c r="D225"/>
  <c r="D224" s="1"/>
  <c r="D217"/>
  <c r="D166"/>
  <c r="D115"/>
  <c r="D114" s="1"/>
  <c r="D109"/>
  <c r="D229"/>
  <c r="D228" s="1"/>
  <c r="D104"/>
  <c r="D61"/>
  <c r="D14"/>
  <c r="D16"/>
  <c r="D8" l="1"/>
  <c r="D103"/>
  <c r="D13"/>
  <c r="D266"/>
  <c r="D265" s="1"/>
  <c r="D793"/>
  <c r="D792" s="1"/>
  <c r="D492"/>
  <c r="D491" s="1"/>
  <c r="D536"/>
  <c r="D535" s="1"/>
  <c r="D616"/>
  <c r="D615" s="1"/>
  <c r="D552"/>
  <c r="D551" s="1"/>
  <c r="D20"/>
  <c r="D19" s="1"/>
  <c r="D372"/>
  <c r="D371" s="1"/>
  <c r="D142"/>
  <c r="D141" s="1"/>
  <c r="D401"/>
  <c r="D400" s="1"/>
  <c r="D447"/>
  <c r="D446" s="1"/>
  <c r="D118"/>
  <c r="D117" s="1"/>
  <c r="D159"/>
  <c r="D158" s="1"/>
  <c r="D319"/>
  <c r="D318" s="1"/>
  <c r="D314"/>
  <c r="D313" s="1"/>
  <c r="D351"/>
  <c r="D350" s="1"/>
  <c r="D67"/>
  <c r="D66" s="1"/>
  <c r="D775"/>
  <c r="D774" s="1"/>
  <c r="D594"/>
  <c r="D593" s="1"/>
  <c r="D766"/>
  <c r="D765" s="1"/>
  <c r="D830"/>
  <c r="D829" s="1"/>
  <c r="D693"/>
  <c r="D692" s="1"/>
  <c r="D171"/>
  <c r="D170" s="1"/>
  <c r="D561"/>
  <c r="D560" s="1"/>
  <c r="D7" l="1"/>
  <c r="D6" s="1"/>
</calcChain>
</file>

<file path=xl/sharedStrings.xml><?xml version="1.0" encoding="utf-8"?>
<sst xmlns="http://schemas.openxmlformats.org/spreadsheetml/2006/main" count="1579" uniqueCount="734">
  <si>
    <t>序号</t>
  </si>
  <si>
    <t>项目名称</t>
  </si>
  <si>
    <t>江苏省交通运输厅</t>
  </si>
  <si>
    <t>扬中港区八桥作业区疏港公路</t>
  </si>
  <si>
    <t>334省道如东东段</t>
  </si>
  <si>
    <t>浙江省交通运输厅</t>
  </si>
  <si>
    <t>桐庐县疏港公路综合码头至深澳段工程（320国道复线）</t>
  </si>
  <si>
    <t>福建省交通运输厅</t>
  </si>
  <si>
    <t>连江可门疏港公路工程（连江通港大道三期工程下宫至可门段）</t>
  </si>
  <si>
    <t>高山至牛头尾公路路面拓宽改造工程</t>
  </si>
  <si>
    <t>通东庠乡支线（ZX1604）工程</t>
  </si>
  <si>
    <t>滨海大道（东吴作业区至纵一线东吴村公路）（ZX4402）一期、二期工程</t>
  </si>
  <si>
    <t>罗屿作业区至纵一线度口村工程（ZX4401）</t>
  </si>
  <si>
    <t>漳浦港城大道一期巷内隧道及连接线工程、二期工程霞美至杜浔段</t>
  </si>
  <si>
    <t>省道联络线六（疏港公路）工程</t>
  </si>
  <si>
    <t>省道306线蕉城漳湾至国道104线段公路（疏港路）拓宽改造一期工程（蕉城段）</t>
  </si>
  <si>
    <t>省道306线蕉城漳湾至国道104线段公路（疏港路）拓宽改造一期工程（东侨段）</t>
  </si>
  <si>
    <t>山东省交通运输厅</t>
  </si>
  <si>
    <t>南沿海公路改道工程（北段3.27公里）及岚山区与市区连接线（4.4公里）</t>
  </si>
  <si>
    <t>青赵线东延工程G204至石臼港区段（深圳路）</t>
  </si>
  <si>
    <t>南沿海公路改道工程（疏港大道）</t>
  </si>
  <si>
    <t>湖北省交通运输厅</t>
  </si>
  <si>
    <t>杨厂火车站至朱家湾码头公路</t>
  </si>
  <si>
    <t>容城新港区疏港公路</t>
  </si>
  <si>
    <t>新堤港区至经济开发区疏港公路</t>
  </si>
  <si>
    <t>254省道（陈店镇）至松滋口作业区疏港公路</t>
  </si>
  <si>
    <t>湖南省交通运输厅</t>
  </si>
  <si>
    <t>望城区S213杨桥-金星公路（代公桥至铜官段）</t>
  </si>
  <si>
    <t>重庆市交通运输委员会</t>
  </si>
  <si>
    <t>朱沱码头至一碗水疏港公路工程</t>
  </si>
  <si>
    <t>石柱港区江家槽作业区至忠万高速公路西沱互通疏港道路工程</t>
  </si>
  <si>
    <t>河北省交通运输厅</t>
  </si>
  <si>
    <t>河北瑞川物流园（一期）</t>
  </si>
  <si>
    <t>山西省交通运输厅</t>
  </si>
  <si>
    <t>山西永旺物流园区配送中心（一期）</t>
  </si>
  <si>
    <t>内蒙古自治区交通运输厅</t>
  </si>
  <si>
    <t>赤峰国家公路运输枢纽红山物流园区物流中心</t>
  </si>
  <si>
    <t>吉林省交通运输厅</t>
  </si>
  <si>
    <t>松原市瑞禾仓储物流园区三期工程</t>
  </si>
  <si>
    <t>黑龙江省交通运输厅</t>
  </si>
  <si>
    <t>双鸭山中俄国际文化物流经贸产业园货运枢纽中心（一期）</t>
  </si>
  <si>
    <t>徐州五洲公路港</t>
  </si>
  <si>
    <t>台州市物流园区（台州市物流发展交易中心建设工程）</t>
  </si>
  <si>
    <t>衢州传化公路港项目（一期）</t>
  </si>
  <si>
    <t>安徽省交通运输厅</t>
  </si>
  <si>
    <t>皖北徽商物流港·总站（公路港）</t>
  </si>
  <si>
    <t>南平荣华山现代物流园（一期）</t>
  </si>
  <si>
    <t>泉州传化公路港</t>
  </si>
  <si>
    <t>武平龙洲物流园</t>
  </si>
  <si>
    <t>厦门海投临港国际物流中心项目</t>
  </si>
  <si>
    <t>济南传化泉胜公路港项目（一期）</t>
  </si>
  <si>
    <t>济南综合保税区国际物流园（一期）</t>
  </si>
  <si>
    <t>郴州市槐树下交通综合物流中心暨铁海联运项目</t>
  </si>
  <si>
    <t>衡缘公铁联运物流园区</t>
  </si>
  <si>
    <t>恒广国际物流中心(一期)</t>
  </si>
  <si>
    <t>娄底湘中国际物流园多式联运中心</t>
  </si>
  <si>
    <t>广东省交通运输厅</t>
  </si>
  <si>
    <t>东莞市百茂物流中心</t>
  </si>
  <si>
    <t>广州林安物流园综合货运枢纽项目</t>
  </si>
  <si>
    <t>南方物流状元谷综合物流园区</t>
  </si>
  <si>
    <t>重庆公运白市驿货运物流园（A区）</t>
  </si>
  <si>
    <t>四川省交通运输厅</t>
  </si>
  <si>
    <t>广运现代物流中心</t>
  </si>
  <si>
    <t>攀枝花市密地现代物流园区</t>
  </si>
  <si>
    <t>中国西部现代物流港西部铁路物流园</t>
  </si>
  <si>
    <t>贵州省交通运输厅</t>
  </si>
  <si>
    <t>遵义传化公路港（一期）</t>
  </si>
  <si>
    <t>陕西省交通运输厅</t>
  </si>
  <si>
    <t>眉县物流园区</t>
  </si>
  <si>
    <t>甘肃省交通运输厅</t>
  </si>
  <si>
    <t>兰州货运西站</t>
  </si>
  <si>
    <t>新疆自治区交通运输厅</t>
  </si>
  <si>
    <t>阿拉山口综合保税区多式联运物流园</t>
  </si>
  <si>
    <t>霍尔果斯口岸国际物流园</t>
  </si>
  <si>
    <t>秦皇岛山海关客运站</t>
  </si>
  <si>
    <t>承德滦平客运枢纽</t>
  </si>
  <si>
    <t>无极县客运站</t>
  </si>
  <si>
    <t>曹妃甸（原唐海）汽车客运站</t>
  </si>
  <si>
    <t>古交市汽车客运站</t>
  </si>
  <si>
    <t>闻喜客运站</t>
  </si>
  <si>
    <t>乌兰察布市察右中旗客运站</t>
  </si>
  <si>
    <t>包头市国家公路运输枢纽青山汽车客运站</t>
  </si>
  <si>
    <t>乌兰察布市客运西站</t>
  </si>
  <si>
    <t>安图综合客运枢纽</t>
  </si>
  <si>
    <t>长白山管委会池南区客运站</t>
  </si>
  <si>
    <t>泰来县公路客运东站</t>
  </si>
  <si>
    <t>富裕县龙腾旅游客运站</t>
  </si>
  <si>
    <t>嘉荫县公路客运站</t>
  </si>
  <si>
    <t>甘南县客运南站</t>
  </si>
  <si>
    <t>伊春市汤旺河区公路客运站</t>
  </si>
  <si>
    <t>海伦市公路客运站</t>
  </si>
  <si>
    <t>桦川县中心客运站</t>
  </si>
  <si>
    <t>盐城汽车客运西站</t>
  </si>
  <si>
    <t>宁启铁路海安综合客运枢纽汽车客运站建设项目</t>
  </si>
  <si>
    <t>平阳县鳌江客运中心</t>
  </si>
  <si>
    <t>永康市客运中心</t>
  </si>
  <si>
    <t>邵武市综合型道路客运枢纽中心</t>
  </si>
  <si>
    <t>济阳崔寨汽车客运站</t>
  </si>
  <si>
    <t>临港经济开发区公共交通枢纽</t>
  </si>
  <si>
    <t>莒南公共交通枢纽</t>
  </si>
  <si>
    <t>曹县客运新站</t>
  </si>
  <si>
    <t>桓台客运中心</t>
  </si>
  <si>
    <t>河南省交通运输厅</t>
  </si>
  <si>
    <t>固始凤凰新城汽车客运站</t>
  </si>
  <si>
    <t>郑徐高铁永城北站客运站及社会停车场</t>
  </si>
  <si>
    <t>宁陵县中心客运站</t>
  </si>
  <si>
    <t>舞钢市长途汽车客运站</t>
  </si>
  <si>
    <t>长葛客运枢纽总站</t>
  </si>
  <si>
    <t>范县永泰客运站</t>
  </si>
  <si>
    <t>襄阳汽车客运西站</t>
  </si>
  <si>
    <t>荆门汽车客运南站</t>
  </si>
  <si>
    <t>汉寿花木兰汽车站</t>
  </si>
  <si>
    <t>南县茅草街汽车站</t>
  </si>
  <si>
    <t>祁阳唐家岭汽车站</t>
  </si>
  <si>
    <t>慈利阳和汽车站</t>
  </si>
  <si>
    <t>汝城汽车总站</t>
  </si>
  <si>
    <t>汨罗汽车站</t>
  </si>
  <si>
    <t>蓝山和平汽车站</t>
  </si>
  <si>
    <t>自贡高铁枢纽站</t>
  </si>
  <si>
    <t>博罗县城中心客运站</t>
  </si>
  <si>
    <t>东方汽车客运总站</t>
  </si>
  <si>
    <t>云南省交通运输厅</t>
  </si>
  <si>
    <t>腾冲西部客运站</t>
  </si>
  <si>
    <t>富宁铁路汽车客运站</t>
  </si>
  <si>
    <t>府谷汽车客运站</t>
  </si>
  <si>
    <t>嘉峪关市综合客运枢纽中心</t>
  </si>
  <si>
    <t>永昌县客运中心</t>
  </si>
  <si>
    <t>白银汽车东站</t>
  </si>
  <si>
    <t>塔什库尔干县旅游汽车客运站</t>
  </si>
  <si>
    <t>新和县中心客运站</t>
  </si>
  <si>
    <t>S326线灾毁恢复重建工程，K0+000-K8+000</t>
  </si>
  <si>
    <t>S003线灾毁恢复重建工程，K294+201-K302+901</t>
  </si>
  <si>
    <t>S320线灾毁恢复重建工程，K2.000—K43.000</t>
  </si>
  <si>
    <t>S219线灾毁恢复重建工程，K202.086-K224.086</t>
  </si>
  <si>
    <t>S340线灾毁恢复重建工程，K120.720-K258.290</t>
  </si>
  <si>
    <t>S224线公路灾毁恢复重建工程K284+683～K290+383</t>
  </si>
  <si>
    <t>G356线公路灾毁恢复重建工程K342.151～K375.309</t>
  </si>
  <si>
    <t>S009线公路灾毁恢复重建工程K342+289～K370+989</t>
  </si>
  <si>
    <t>S205线灾毁恢复重建工程，K0+000-K68+000</t>
  </si>
  <si>
    <t>S233线灾毁恢复重建工程，K107.844-K116.844</t>
  </si>
  <si>
    <t>S318线灾毁恢复重建工程，K328.897-K332.897</t>
  </si>
  <si>
    <t>S318线灾毁恢复重建工程，K332.897-K340.897</t>
  </si>
  <si>
    <t>S244线灾毁恢复重建工程，K30.77-K57.439</t>
  </si>
  <si>
    <t>S244线灾毁恢复重建工程，K4.831-K33.631</t>
  </si>
  <si>
    <t>S237线、S304线、G241线、S514线灾毁恢复重建工程，K95.576-K111.359、K0-K28.587、K42.614-K104.261、K1.051-K31.227</t>
  </si>
  <si>
    <t>G352（S006）张家界-昭通（张家界-螺丝懂）K0-K15.290</t>
  </si>
  <si>
    <t>S002兴隆－阳江灾毁恢复重建工程,K87+409-K104+957</t>
  </si>
  <si>
    <t>S212线(菜鲁线）公路灾毁恢复重建项目，K16-K88</t>
  </si>
  <si>
    <t>S224线灾毁恢复重建工程，K380+428～K391+916</t>
  </si>
  <si>
    <t>S224线灾毁恢复重建工程，K345+936～K351+936</t>
  </si>
  <si>
    <t>G356线灾毁恢复重建工程，K221.732～K235.072</t>
  </si>
  <si>
    <t>G357线灾毁恢复重建工程，K392.748～K429.248</t>
  </si>
  <si>
    <t>S008(S225）线灾毁恢复重建工程，K114.37-K119.600</t>
  </si>
  <si>
    <t>S224(S217）线灾毁恢复重建工程，K49.000-K62.000</t>
  </si>
  <si>
    <t>S240线灾毁恢复重建工程，K35.800-K47.830</t>
  </si>
  <si>
    <t>S007线公路灾毁恢复重建工程K582.975~K630.776</t>
  </si>
  <si>
    <t>辽宁省交通厅</t>
  </si>
  <si>
    <t>S220赤锦线高桥至大二道河子段</t>
  </si>
  <si>
    <t>S304草开线佟屯至貂皮屯段</t>
  </si>
  <si>
    <t>S208凤黄线宝山至广胜段</t>
  </si>
  <si>
    <t>S325奈石线于寺至三家子段</t>
  </si>
  <si>
    <t>江西省交通运输厅</t>
  </si>
  <si>
    <t>余干县G236（原S208）黄金埠至董家店段灾毁恢复重建工程</t>
  </si>
  <si>
    <t>S307（原S222）丰城市马鞍岭至雷坊水库段灾毁恢复重建工程</t>
  </si>
  <si>
    <t>G353（原S222）靖安县旱塘坳至璪都段灾毁恢复重建工程</t>
  </si>
  <si>
    <t>S518（原S222）奉新县风暴岭至高奉交点段灾毁恢复重建工程</t>
  </si>
  <si>
    <t>G356永新县道富至大塘灾毁恢复重建工程</t>
  </si>
  <si>
    <t>玉山县S306（原S203）怀玉山至横街段灾毁恢复重建工程</t>
  </si>
  <si>
    <t>S226赣县新建村至梅街灾毁恢复重建工程</t>
  </si>
  <si>
    <t>G528广昌县顺化渡大桥至船顶隘段灾毁恢复重建工程</t>
  </si>
  <si>
    <t>G322黎川县茶亭至荷源段灾毁恢复重建工程</t>
  </si>
  <si>
    <t>鄱阳县S410（原X703）石门街至田畈街段灾毁恢复重建工程</t>
  </si>
  <si>
    <t>鄱阳县S207（原X707）洪门口至饶埠镇段灾毁恢复重建工程</t>
  </si>
  <si>
    <t>S219永丰县藤田至瑶岭灾毁恢复重建工程</t>
  </si>
  <si>
    <t>S221（原S223）上高县高坑至华堂桥段灾毁恢复重建工程</t>
  </si>
  <si>
    <t>G220崇义县县城至铅厂段灾毁恢复重建工程</t>
  </si>
  <si>
    <t>S547上犹县梅水至坳里灾毁恢复重建工程</t>
  </si>
  <si>
    <t>S221（原S223）宜丰县简家至交坑段灾毁恢复重建工程</t>
  </si>
  <si>
    <t>G319宁都县南门圆盘至赖村灾毁恢复重建工程</t>
  </si>
  <si>
    <t>婺源县S302（原X719）紫阳至灵岩洞段灾毁恢复重建工程</t>
  </si>
  <si>
    <t>S221万安县交界至五丰灾毁恢复重建工程</t>
  </si>
  <si>
    <t>S449兴国县龙岗至中田灾毁恢复重建工程</t>
  </si>
  <si>
    <t>S218（原S309）靖安县毗炉村至上垄段灾毁恢复重建工程</t>
  </si>
  <si>
    <t>G236东乡黄金埠至老虎岗段灾毁恢复重建工程</t>
  </si>
  <si>
    <t>G206瑞金市窑前至朱高寨灾毁恢复重建工程</t>
  </si>
  <si>
    <t>S108姚集至河口段</t>
  </si>
  <si>
    <t>G347团风至阳逻段</t>
  </si>
  <si>
    <t>S114花桥至曲口段</t>
  </si>
  <si>
    <t>S315金湖至灵乡段</t>
  </si>
  <si>
    <t>S242三洞水至桥沟段</t>
  </si>
  <si>
    <t>S312界岭至两河口段</t>
  </si>
  <si>
    <t>S312小庙至界岭段</t>
  </si>
  <si>
    <t>S250陈岗至界山段</t>
  </si>
  <si>
    <t>S331石桥驿至仙居段</t>
  </si>
  <si>
    <t>S108吕王至河南省界牌段</t>
  </si>
  <si>
    <t>S311分水至当王段</t>
  </si>
  <si>
    <t>S221荆丰村至藕池新区段</t>
  </si>
  <si>
    <t>G351韩家埠至白螺段</t>
  </si>
  <si>
    <t>G106砂子岗至砂子岗村部、砂子岗村部至鄂黄长江大桥段</t>
  </si>
  <si>
    <t>S207陈策楼至砂子岗段</t>
  </si>
  <si>
    <t>S201洗马至余堰、丁麻线路口至红莲段</t>
  </si>
  <si>
    <t>S343朱店至上巴河段</t>
  </si>
  <si>
    <t>S235株林至西河驿段</t>
  </si>
  <si>
    <t>G353庙上至关刀、庄前至北港段</t>
  </si>
  <si>
    <t>G106石城至田家咀桥段</t>
  </si>
  <si>
    <t>S208横沟至温泉岔路口段</t>
  </si>
  <si>
    <t>S208肖家咀至苏家坊段</t>
  </si>
  <si>
    <t>S246凤凰山至东流港段</t>
  </si>
  <si>
    <t>G351中营至左家垭段</t>
  </si>
  <si>
    <t>S268谢场至通海口段</t>
  </si>
  <si>
    <t>S214张港至牛皮桥段</t>
  </si>
  <si>
    <t>G347木鱼镇至酒壶坪段</t>
  </si>
  <si>
    <t>G316沼山镇至樊口转盘段</t>
  </si>
  <si>
    <t>S402徐冲村至梅宕村段</t>
  </si>
  <si>
    <t>G209楂树坪至李家湾段</t>
  </si>
  <si>
    <t>S214刘家河至仙北大桥段</t>
  </si>
  <si>
    <t>S253群新至九堰桥段</t>
  </si>
  <si>
    <t>国道G355线（原省道S334线）新塘田中央桥至饶平与潮安交界处（K37+930~K52+350）灾毁路面修复工程</t>
  </si>
  <si>
    <t>国道G238线揭西路段（K63+606～K100+873）灾毁恢复重建工程</t>
  </si>
  <si>
    <t>国道G325线K42+000～K50+300和K156+000～K175+409灾毁恢复重建工程</t>
  </si>
  <si>
    <t>国道324线博罗汤泉至生鸡头桥段路面养护整治（灾毁恢复重建）工程</t>
  </si>
  <si>
    <t>国道G324线陆丰东海路段（K674+505～K680+035）灾毁恢复重建工程</t>
  </si>
  <si>
    <t>G240线坪石至高家村段（K0+000-K30+740)灾毁恢复重建工程</t>
  </si>
  <si>
    <t>G240线高家村至乳源县城段（K30+740-K78+414)灾毁恢复重建工程</t>
  </si>
  <si>
    <t>国道355线（原省道334线）公路灾毁恢复重建工程</t>
  </si>
  <si>
    <t>G325线廉江市红江农场至高桥镇段灾毁恢复重建工程</t>
  </si>
  <si>
    <t>国道207线雷州市白沙镇水店至南渡桥段灾毁恢复重建工程</t>
  </si>
  <si>
    <t>省道S370线（新编国道G359线）K32+300～K68+116段灾毁恢复重建工</t>
  </si>
  <si>
    <t>S264线高要乐城至禄步段(K27+560~K51+348)灾毁路面改造工程</t>
  </si>
  <si>
    <t>S332线平远程西至岭下段路面改造（K138+140－143+340）</t>
  </si>
  <si>
    <t>省道S238线龙川车田至郑马段灾毁路面大修工程（K31+500—K42+880）</t>
  </si>
  <si>
    <t>省道S229线和平彭寨至礼士段灾毁路面大修工程（K53+725～K89+225）</t>
  </si>
  <si>
    <t>省道S291线高州石仔岭至茂南公馆段路面改造工程</t>
  </si>
  <si>
    <t>省道234线潮阳西胪至河溪路段灾毁恢复重建工程（K31+400~K33+250、K35+211~K36+441、K39+150~K43+917.7）</t>
  </si>
  <si>
    <t>省道S236线普宁广太至池尾段路面改造工程（K18+520-K44+590）</t>
  </si>
  <si>
    <t>省道S231凤湾线槐南至凤洲路段灾毁恢复重建工程</t>
  </si>
  <si>
    <t>S263线K189+250~K230+000段灾毁恢复重建工程</t>
  </si>
  <si>
    <t>S380线K11+947～K31+159段灾毁路面修复工程</t>
  </si>
  <si>
    <t>省道S252线佛冈县石角镇G106路口至龙南镇佛子坳段灾毁恢复重建工程</t>
  </si>
  <si>
    <t>S353线龙门县城至土湖段灾毁恢复重建工程（K2+640~K13+640）</t>
  </si>
  <si>
    <t>省道228线丰顺县公路灾毁恢复重建工程</t>
  </si>
  <si>
    <t>S221线K48+990～K51+500灾毁路面改造工程</t>
  </si>
  <si>
    <t>紫金县S120线灾毁恢复重建工程</t>
  </si>
  <si>
    <t>省道S283线K12+500～K40+500段灾毁恢复重建工程</t>
  </si>
  <si>
    <t>S528线广宁县螺岗至柯木段灾毁路面大修工程（K86+208～K98+408）</t>
  </si>
  <si>
    <t>广西自治区交通运输厅</t>
  </si>
  <si>
    <t>S514南宁扶照至双定</t>
  </si>
  <si>
    <t>S213宁明北江至那楠</t>
  </si>
  <si>
    <t>S502恭城嘉会至龙虎关</t>
  </si>
  <si>
    <t>G324容县至石南</t>
  </si>
  <si>
    <t>S206桂平南木至金田</t>
  </si>
  <si>
    <t>G228钦州康熙岭至茅岭</t>
  </si>
  <si>
    <t>S303环江杨梅坳至英豪</t>
  </si>
  <si>
    <t>S461线甘孜州洞东路灾毁恢复重建项目</t>
  </si>
  <si>
    <t>G248丹巴县段灾毁恢复重建项目</t>
  </si>
  <si>
    <t>S214线仁和区段灾毁恢复重建项目</t>
  </si>
  <si>
    <t>S216线盐边县段灾毁恢复重建项目</t>
  </si>
  <si>
    <t>S310线攀枝花市宁华路灾毁恢复重建项目</t>
  </si>
  <si>
    <t>S107线北川县段灾毁恢复重建项目</t>
  </si>
  <si>
    <t>S467线美姑县段灾毁恢复重建项目</t>
  </si>
  <si>
    <t>S311线马边县段灾毁恢复重建项目</t>
  </si>
  <si>
    <t>S202达川区段灾毁恢复重建项目</t>
  </si>
  <si>
    <t>S519羊磴至温水公路桐梓蒙渡桥至夜郎段（原S302蒙太线K3+300～K14+100）</t>
  </si>
  <si>
    <t>S421洗马至清镇公路头堡至偏坡段（原X101520112 K0+000～K2+000、K13+000～K19+000)</t>
  </si>
  <si>
    <t>S101贵阳至狮溪公路绥阳蒲场至遵义市汇川大道口段（原S207石遵线K208+860～K228+600）</t>
  </si>
  <si>
    <t>S209清镇至西凉公路甲定至龙云段（原X081520111 K0+000～K7+643)</t>
  </si>
  <si>
    <t>G320上瑞线龙朝树至粪箕寨段（原G320上瑞线K2248+020～K2259+050）</t>
  </si>
  <si>
    <t>S210禹谟至罗甸公路卫城至暗流河风景区段（原X069520181 K0+000～K18+000)</t>
  </si>
  <si>
    <t>S301垢坪至羊磴公路平胜至平模段（原Y005520325  K0+000～K22+300)</t>
  </si>
  <si>
    <t>G551镇福线镇远至重安江段（原S306线K10+000～K122+000段）</t>
  </si>
  <si>
    <t>S301垢坪至羊磴公路芭蕉湾至桃源段（原Y014520325  K0+000～K19+300)</t>
  </si>
  <si>
    <t>S216哲庄至巴结公路钟山区黄花岭段（原S212煤兴线K94+000～K94+700）</t>
  </si>
  <si>
    <t>S404皮林至地坪公路皮林至高安段(原X868522631 K25+000～K55+000）</t>
  </si>
  <si>
    <t>S312锦屏至麻尾公路银良至小黄段(原Y012522633 K0+000～K10+000）</t>
  </si>
  <si>
    <t>G246遂麻线大竹林段（原S211居纳线K89+000～K89+500）</t>
  </si>
  <si>
    <t>S316洪州至凯里公路月寨至乐里段(原X880522632 K50+000～K80+000）</t>
  </si>
  <si>
    <t>S304大兴至合马公路板溪至昔阳坝段(原X542520625 K0+000～K39+453)</t>
  </si>
  <si>
    <t>G354南兴线江口明星至两路口段(原S305铜修线K56+500～K87+500）</t>
  </si>
  <si>
    <t>S204浞水至佳荣公路思南至煎茶段(原X536520602 K34+353～K50+036)</t>
  </si>
  <si>
    <t>S315沿山至德卧公路马家堡至者塘段（原S210断安线K93+980～K96+800）</t>
  </si>
  <si>
    <t>S313广顺至平寨公路白岩至陈家寨段(原X414520422 K4+000～K14+591)、白岩至猫洞段（原X452520422 K0+000～K15+178)</t>
  </si>
  <si>
    <t>G243开凭线道真县城至群乐段（原S207石遵线K39+960～K60+120）</t>
  </si>
  <si>
    <t>S308瓮洞至毕节公路高家坳至旧州段(原X932522725 K20+000～K31+069)</t>
  </si>
  <si>
    <t>G320上瑞线黄果树至石头寨段（原G320上瑞线K2233+000～K2240+380）</t>
  </si>
  <si>
    <t>S315沿山至德卧公路摆金至通州段(原X944522731 K0+000～K11+538)</t>
  </si>
  <si>
    <t>S215清水铺至安龙公路毕节至杨柳湾段（原X704520502 K0+000～K15+000）</t>
  </si>
  <si>
    <t>G243开凭线大塘至重安江(原S308黎重线K205+000～K288+000段）</t>
  </si>
  <si>
    <t>S307旧州至毕节公路海子街至小坝段（原X710520502 K6+750～K9+226）</t>
  </si>
  <si>
    <t>G211银榕线思南水泥厂至邵家桥段(原S203思羊线K9+000～K20+200）</t>
  </si>
  <si>
    <t>S219河镇至金斗公路法地至德卓段（原X798520526 K12+576～K12+681、K20+781～K20+831、K42+011～K42+131）、九林头至可渡段(X792520526 K23+500～K23+700)</t>
  </si>
  <si>
    <t>S218杨梅至三江口公路线断江至火铺段（原Y057大火线K0+000～K28+000）</t>
  </si>
  <si>
    <t>S304大兴至合马公路三合至合马段（原编码Y151520382 K8+200-K8+550)</t>
  </si>
  <si>
    <t>G212兰龙线花溪区至桐木岭(原S101贵红线K22+200～K26+000)</t>
  </si>
  <si>
    <t>S106贵阳至清水铺公路大营至金龙出口段（原Y011520524 K4+000～K7+027、Y003520524 K12+900～K18+120）</t>
  </si>
  <si>
    <t>S523枫香至五马公路洪关至青坑段（原S208磨白线K195+150～K218+500）</t>
  </si>
  <si>
    <t>S215清水铺至安龙公路下山至兴仁段(原X646522322 K45+000～K53+000、K57+000～K61+000、K63+000～K72+000)</t>
  </si>
  <si>
    <t>S215清水铺至安龙公路沙子至兴仁县交界处段（原X646522324 K30+000～K43+166）</t>
  </si>
  <si>
    <t>G356湄西线猴子井至大转湾段（原S102贵烟线K304+000～K322+000）</t>
  </si>
  <si>
    <t>S216哲桩至万峰湖公路米箩至大坪地段（原X23052022 K28+000～K94+500）</t>
  </si>
  <si>
    <t>G352张巧线习水三原至土城段（原S302蒙太线K113+250～K135+000）</t>
  </si>
  <si>
    <t>S304大兴至合马公路牛郎至沙坝段(原Y033520628 K24+640～K48+386)、普觉至沙坝段(原Y014520628 K48+386～K62+580)</t>
  </si>
  <si>
    <t>S523枫香至五马公路五马坡段（原S208磨白线K181+500～K190+600）</t>
  </si>
  <si>
    <t>S218杨梅至三江口公路八担山至坪地段（原S212煤兴线K255～K275+000）</t>
  </si>
  <si>
    <t>S305万山至琊川公路大坝场镇政府至野毛溪段(原C017520624 K0+000～K23+243)</t>
  </si>
  <si>
    <t>S206新舟至四寨公路鲤鱼塘至银坑水段(原S205遵马线K66+000～K128+700）</t>
  </si>
  <si>
    <t>S308瓮洞至毕节公路邦洞至瓮洞段(原X84252262 7K0+000～K29+500）</t>
  </si>
  <si>
    <t>G211银川至榕江公路镇远至石阡段(原X011522625 K29+000～K54+000）</t>
  </si>
  <si>
    <t>S308翁洞至毕节公路白洗至响水段(原X822522623 K0+000～K16+000）</t>
  </si>
  <si>
    <t>S204浞水至佳荣公路凯里至施秉段(原X804522622 K36+000～K51+000）</t>
  </si>
  <si>
    <t>S202雪洞至从江公路剑河至太拥段(原X854522629 K0+000～K12+000）</t>
  </si>
  <si>
    <t>S204浞水至佳荣公路雷山至舟溪段(原X888522601 K0+000～K6+000）</t>
  </si>
  <si>
    <t>S207三岔河至西凉公路冯三至新华至永温段（原C416520121 K0+000～K11+967)</t>
  </si>
  <si>
    <t>S405款场至熬市公路八受至王家榜段(原Y005522628 K10+000～K22+500）</t>
  </si>
  <si>
    <t>G320上瑞线剑河至台江段（原G320上瑞线K1840+000～K1854+000）</t>
  </si>
  <si>
    <t>S316洪州至凯里公路雄水至小丹江段(原X803522634 K0+000～K20+000）</t>
  </si>
  <si>
    <t>G212兰龙线温水至习水县城段（原S302蒙太线K63+700～K94+700）</t>
  </si>
  <si>
    <t>S302洪渡至新洲公路隆兴至旧城段（原C027520325  K0+000～K7+800)</t>
  </si>
  <si>
    <t>G326秀河线龙洞至爬坎段（原G326秀河线K446+000～K451+150）</t>
  </si>
  <si>
    <t>S302洪渡至新洲公路隆兴至旧城段(原C027520325  K7+870～K27+000）</t>
  </si>
  <si>
    <t>S208赤水至开阳公路赤水长沙至习水长嵌沟段（原S208磨白线K6+100～K44+980）</t>
  </si>
  <si>
    <t>S302洪渡至新洲公路海龙至三江桥段（原X325520324  K0+000～K4+092)</t>
  </si>
  <si>
    <t>S303沿河至土城公路泉子堡至河渡段（原Y006520324  K0+000～K12+730)</t>
  </si>
  <si>
    <t>S218断江至三江口公路鲁布格至岔江段（原C312522301 K10+750～K10+780、K11+350～K11+431）</t>
  </si>
  <si>
    <t>G326秀河线白家哨段（原G326秀河线K605+500-K605+800）</t>
  </si>
  <si>
    <t>S216哲桩至万峰湖公路马岭至普安段（原X632522323 K50+000～K70+910)</t>
  </si>
  <si>
    <t>S206新舟至四寨公路平塘至者密段(原X990522727 K12+000～K22+388)</t>
  </si>
  <si>
    <t>G243开凭线正安三江至土坪段（原S207石遵线K66+280～K129+700）</t>
  </si>
  <si>
    <t>S308翁洞至毕节公路坝子至达溪段（原X714520521 K0+000～K9+000）</t>
  </si>
  <si>
    <t>西藏自治区交通运输厅</t>
  </si>
  <si>
    <t>G318线K4010-K4158段公路灾毁恢复重建工程</t>
  </si>
  <si>
    <t>G210线K720+700～K722+500</t>
  </si>
  <si>
    <t>G210线K722+900～K727+550</t>
  </si>
  <si>
    <t>G210线K744+500～K748+605</t>
  </si>
  <si>
    <t>G210线K748+720～K750+577</t>
  </si>
  <si>
    <t>G310线K1002+768～K1003+220</t>
  </si>
  <si>
    <t>S107线K33+500～K36+400</t>
  </si>
  <si>
    <t>S107线K38+200～K39+847</t>
  </si>
  <si>
    <t>S210线K189+600～K207+000</t>
  </si>
  <si>
    <t>省道吴家垴连接线K0+000至K18+993段灾毁恢复重建工程</t>
  </si>
  <si>
    <t>省道衡井线K143+819至K156+906段灾毁恢复重建工程</t>
  </si>
  <si>
    <t>省道郑昔线K166+833至K204+517段灾毁恢复重建工程</t>
  </si>
  <si>
    <t>省道石闫线K51+000至K112+330段灾毁恢复重建工程</t>
  </si>
  <si>
    <t>省道正南线K68+189至K135+480段灾毁恢复重建工程</t>
  </si>
  <si>
    <t>国道岐银线K333+277至K377+387段灾毁恢复重建工程</t>
  </si>
  <si>
    <t>国道锡海线K763+532至K863+900段灾毁恢复重建工程</t>
  </si>
  <si>
    <t>省道平涉线K33+494至K153+967段灾毁恢复重建工程</t>
  </si>
  <si>
    <t>承秦高速青龙连接线K0+300至K10+319段水毁工程</t>
  </si>
  <si>
    <t>京哈线K227+900至K247+500段水毁工程</t>
  </si>
  <si>
    <t>山深线K53+200至K79+500段水毁工程</t>
  </si>
  <si>
    <t>省道河龙线K131+320至K255+050段灾毁恢复重建工程</t>
  </si>
  <si>
    <t>省道无繁线K104+500至K104+900段灾毁恢复重建工程</t>
  </si>
  <si>
    <t>石邢线K0+000至K38+700段水毁工程</t>
  </si>
  <si>
    <t>邢清线K14+580至K18+000段水毁工程</t>
  </si>
  <si>
    <t>邢左线K3+550至K67+200段水毁工程</t>
  </si>
  <si>
    <t>邢左线K68+200至K75+170段水毁工程</t>
  </si>
  <si>
    <t>邢昔线K4+227至K37+940段水毁工程</t>
  </si>
  <si>
    <t>邢昔线K49+700至K70+620段水毁工程</t>
  </si>
  <si>
    <t>南石线K8+500至K10+500段水毁工程</t>
  </si>
  <si>
    <t>隆昔线K92+600至K107+228段水毁工程</t>
  </si>
  <si>
    <t>平涉线K175+860至K182+800段水毁工程</t>
  </si>
  <si>
    <t>平涉线K200+200至K221+885段水毁工程</t>
  </si>
  <si>
    <t>平涉线K238+350至K245+365段水毁工程</t>
  </si>
  <si>
    <t>京深线K447+600至K521+725段水毁工程</t>
  </si>
  <si>
    <t>平涉公路K259+700至K302+450段水毁工程</t>
  </si>
  <si>
    <t>平涉公路K302+450至K380+490段水毁工程</t>
  </si>
  <si>
    <t>永峰线K1+242至K51+110段水毁工程</t>
  </si>
  <si>
    <t>涉左公路K5+250至K23+900段水毁工程</t>
  </si>
  <si>
    <t>邢峰线K35+100至K110+910段水毁工程</t>
  </si>
  <si>
    <t>邯沙线K19+740至K50+400段水毁工程</t>
  </si>
  <si>
    <t>磁左线K1+280至K51+500段水毁工程</t>
  </si>
  <si>
    <t>青兰高速公路淑村连接线K42+700至K52+690段水毁工程</t>
  </si>
  <si>
    <t>省道S334白庄至古月公路孙庄至枣林口段</t>
  </si>
  <si>
    <t>省道S244邢台至合漳公路磁山至武涉界段</t>
  </si>
  <si>
    <t>S215线嘉峪关段</t>
  </si>
  <si>
    <t>G312线酒泉段</t>
  </si>
  <si>
    <t>G109线白银段</t>
  </si>
  <si>
    <t>S209线定西段</t>
  </si>
  <si>
    <t>G310线天水段</t>
  </si>
  <si>
    <t>S207线天水段</t>
  </si>
  <si>
    <t>G213线临夏段</t>
  </si>
  <si>
    <t>G213线甘南段</t>
  </si>
  <si>
    <t>大别山旅游扶贫快速通道灾毁恢复重建工程(G346、G529）</t>
  </si>
  <si>
    <t>G236灾毁恢复重建项目（原X014线K14+745-K19+000、K20+600-K23+723）</t>
  </si>
  <si>
    <t>G237灾毁恢复重建项目（原S221线K9+600-K24+177）</t>
  </si>
  <si>
    <t>G205国道马鞍山段K1317+756-K1320+270段灾毁重建工程</t>
  </si>
  <si>
    <t>G329巢二路K16+600-K17+550段、K18+000-K22+000段灾毁重建工程</t>
  </si>
  <si>
    <t>G312西大路K70+624-K72+377段灾毁重建工程</t>
  </si>
  <si>
    <t>G105京珠线灾毁恢复工程</t>
  </si>
  <si>
    <t>S214望十路（G235新海线）K5+000-K16+000灾毁恢复重建工程</t>
  </si>
  <si>
    <t>G318沪聂线K318+000-K329+534灾毁恢复重建工程</t>
  </si>
  <si>
    <t>S104合宣路（G329舟鲁线）K200+800-K201+000灾毁防治工程</t>
  </si>
  <si>
    <t>S320枞阳-横埠段重建工程（K89+543-K131+591）</t>
  </si>
  <si>
    <t>S225灾毁恢复重建项目（原X006线K19+500、K44+400、K45+450)</t>
  </si>
  <si>
    <t>S219桃源～汤家</t>
  </si>
  <si>
    <t>S466三阳～金川</t>
  </si>
  <si>
    <t>规划S222七瑶路（原X029)洪星段灾毁恢复工程</t>
  </si>
  <si>
    <t>S206滁芜路K39+550-K40+300段、K53+900-K55+800段灾毁重建工程</t>
  </si>
  <si>
    <t>S247围乌路K32+590-K34+890（左）段灾毁重建工程</t>
  </si>
  <si>
    <t>S248新黄路K8+600-K12+100（左）段灾毁重建工程</t>
  </si>
  <si>
    <t>S363路窝路望江段灾毁恢复工程</t>
  </si>
  <si>
    <t>S337徐黄路桐城段灾毁恢复工程</t>
  </si>
  <si>
    <t>S426新杨路桐城段灾毁恢复工程</t>
  </si>
  <si>
    <t>S209叶高路岳西段灾毁恢复工程</t>
  </si>
  <si>
    <t>S216新南路k1+000至k16+986段公路路面灾毁修复工程</t>
  </si>
  <si>
    <t>S335（原X045新戴路）k0+000至k8+000段公路路面灾毁修复工程</t>
  </si>
  <si>
    <t>S450宣狸公路K9+550-K37+080段灾毁恢复工程</t>
  </si>
  <si>
    <t>G316线K47.+540 -K79.+800 灾毁恢复重建工程</t>
  </si>
  <si>
    <t>G356(原S306）线K69.+025 -K69.+118 灾毁恢复重建工程</t>
  </si>
  <si>
    <t>G355(原S207）线K10.+400 -K38.+600 灾毁恢复重建工程</t>
  </si>
  <si>
    <t>G228(原S201）线K562.+700 -K564.+200 灾毁恢复重建工程</t>
  </si>
  <si>
    <t>G355(原S203）线K179.+950 -K199.+700 灾毁恢复重建工程</t>
  </si>
  <si>
    <t>G358(原S308）线K67.+800 -K91.+400 灾毁恢复重建工程</t>
  </si>
  <si>
    <t>G358(原S308）线K225.+812 -K254.+470 灾毁恢复重建工程</t>
  </si>
  <si>
    <t>G358(原S205）线K0.+000 -K33.+295 灾毁恢复重建工程</t>
  </si>
  <si>
    <t>G358(原S308）线K261.+300 -K268.+300 灾毁恢复重建工程</t>
  </si>
  <si>
    <t>G357(原S309）线K159.+330 -K259.+100 灾毁恢复重建工程</t>
  </si>
  <si>
    <t>G205线K2207.+543 -K2226.+800 灾毁恢复重建工程</t>
  </si>
  <si>
    <t>G205线K2161.+622 -K2207.+543 灾毁恢复重建工程</t>
  </si>
  <si>
    <t>G316线K272.+000 -K334.+000 灾毁恢复重建工程</t>
  </si>
  <si>
    <t>G237(原S303）线K174.+280 -K259.+404 灾毁恢复重建工程</t>
  </si>
  <si>
    <t>G528(原S204）线K0.+001 -K48.+000 灾毁恢复重建工程</t>
  </si>
  <si>
    <t>G353(原S302）线K104.+330 -K169.+302 灾毁恢复重建工程</t>
  </si>
  <si>
    <t>G353(原S302）线K31.+080 -K104.+330 灾毁恢复重建工程</t>
  </si>
  <si>
    <t>G235(原S202）线K46.+217 -K78.+820 灾毁恢复重建工程</t>
  </si>
  <si>
    <t>G316线K80.+850 -K92.+270 灾毁恢复重建工程</t>
  </si>
  <si>
    <t>S211(原S202）线K422.+447 -K450.+420 灾毁恢复重建工程</t>
  </si>
  <si>
    <t>S213(原X332）线K9.+642 -K16.+070 灾毁恢复重建工程</t>
  </si>
  <si>
    <t>S312(原S308）线K140.+600 -K203.+230 灾毁恢复重建工程</t>
  </si>
  <si>
    <t>S308(原S308）线K223.+347 -K225.+812 灾毁恢复重建工程</t>
  </si>
  <si>
    <t>G205线K2329.+594 -K2410.+777 灾毁恢复重建工程</t>
  </si>
  <si>
    <t>S221(原S205）线K349.+748 -K410.+017 灾毁恢复重建工程</t>
  </si>
  <si>
    <t>S203(原S301）线K0.+000 -K160.+800 灾毁恢复重建工程</t>
  </si>
  <si>
    <t>S306(原S304）线K0.+001 -K27.+314 灾毁恢复重建工程</t>
  </si>
  <si>
    <t>S225安阳县境公路灾毁恢复重建工程</t>
  </si>
  <si>
    <t>G234林州境合涧至新乡界公路灾毁恢复重建工程</t>
  </si>
  <si>
    <t xml:space="preserve"> G230内黄境灾毁恢复重建工程</t>
  </si>
  <si>
    <t>G342（原S229三原线）省界至向阳隧道段灾毁恢复重建工程</t>
  </si>
  <si>
    <t>S309长济线（原S307杨小线）S224内罗线交叉口至小店段灾毁恢复重建工程</t>
  </si>
  <si>
    <t>S306濮辉线（原S306卫柿线）辉县三里屯至高庙段灾毁恢复重建工程</t>
  </si>
  <si>
    <t>S228卫新线（原S225山詹线）胡韦路口至获嘉武陟界段灾毁恢复重建工程</t>
  </si>
  <si>
    <t>S224内罗线（原S219永定线）鹤壁新乡界至魏邱段灾毁恢复重建工程</t>
  </si>
  <si>
    <t>S227林桐线（原S226翟阳线）卫辉郭全屯至下园段灾毁恢复重建工程</t>
  </si>
  <si>
    <t>G312线吴家店至豫鄂界段水毁修复工程</t>
  </si>
  <si>
    <t>S338(原S339)线浒湾至千斤段水毁修复工程</t>
  </si>
  <si>
    <t>S338(原S339)线千斤至易店段水毁修复工程</t>
  </si>
  <si>
    <t>S218(原S339)线易店至周党段水毁修复工程</t>
  </si>
  <si>
    <t>S206商桐线商水境白寺镇至周驻交界段灾毁重建工程</t>
  </si>
  <si>
    <t>G331丹阿线四道沟至西马段</t>
  </si>
  <si>
    <t>G331丹阿线十二道沟至十四道沟段</t>
  </si>
  <si>
    <t>G331丹阿线大蛤蟆川至十二道沟段</t>
  </si>
  <si>
    <t>G331丹阿线春化至珲春段</t>
  </si>
  <si>
    <t>G331丹阿线管委会界至天松线交叉口段</t>
  </si>
  <si>
    <t>G222嘉临线漂河至北安段</t>
  </si>
  <si>
    <t>G504抚公线抚南林场至新丰段</t>
  </si>
  <si>
    <t>S206永新线闫家沟至马鞍山段</t>
  </si>
  <si>
    <t>S103长天线后四合村至红丰段</t>
  </si>
  <si>
    <t>S205石通线七道江至通化界段</t>
  </si>
  <si>
    <t>S205石通线河口隧道至石人段</t>
  </si>
  <si>
    <t>S213川临线K108+000—K138+000段灾毁恢复工程</t>
  </si>
  <si>
    <t>S507呼鲁斯太至刘召段（K0+000—K58+089）灾毁恢复工程</t>
  </si>
  <si>
    <t>阳泉境内国道307线段灾毁恢复工程</t>
  </si>
  <si>
    <t>阳泉境内国道207线段灾毁恢复工程</t>
  </si>
  <si>
    <t>吕梁境内国道307水毁恢复工程</t>
  </si>
  <si>
    <t>太原境内榆古线水毁恢复工程</t>
  </si>
  <si>
    <t>阳泉境内省道双阳线灾毁恢复工程</t>
  </si>
  <si>
    <t>晋城境内省道坪曲线K3+970-K21+250段水毁恢复工程</t>
  </si>
  <si>
    <t>吕梁境内省道祁方线Ｋ78+000和K111+000段水毁恢复工程</t>
  </si>
  <si>
    <t>大同境内省道马走线K161+300处挡土墙坍塌处治工程</t>
  </si>
  <si>
    <t>省道碗周线K38+200处水毁恢复工程</t>
  </si>
  <si>
    <t>G324福昆线K2483+224～K2494+224灾毁恢复重建项目</t>
  </si>
  <si>
    <t>G215马鬃山-宁洱688.264～699.926灾毁恢复重建项目工程</t>
  </si>
  <si>
    <t>G357东山-泸水930.429～931.367灾毁恢复重建项目工程</t>
  </si>
  <si>
    <t>G219喀纳斯-东兴K1826+067～K1830+787灾毁恢复重建项目工程</t>
  </si>
  <si>
    <t>G219喀纳斯-东兴K1727+831-K1727+857、K1745+217-K1743+467、K1800+145-K1795+937灾毁恢复重建项目工程</t>
  </si>
  <si>
    <t>G227张掖-孟连K615+281-K624+231、K747+001-K747+018灾毁恢复重建项目工程</t>
  </si>
  <si>
    <t>G215马鬃山-宁洱K742+280～K742+340灾毁恢复重建项目工程</t>
  </si>
  <si>
    <t>G214西宁-澜沧K2781+278～K2781+378、K2826+628～K2826+728灾毁恢复重建项目工程</t>
  </si>
  <si>
    <t>G215线K328+593～K339+993灾毁恢复重建项目</t>
  </si>
  <si>
    <t>G247 景泰-昭通K193.468～K194.378灾毁恢复重建项目</t>
  </si>
  <si>
    <t>G246 遂宁-麻栗坡K94.798～115.145灾毁恢复重建项目</t>
  </si>
  <si>
    <t>G214西宁-澜沧公路K2545+133～K2559+673灾毁恢复重建项目工程</t>
  </si>
  <si>
    <t>G214线K1797+500～K1914+000灾毁修复重建项目</t>
  </si>
  <si>
    <t>G214线K2119+000～K2158+682灾毁修复重建项目</t>
  </si>
  <si>
    <t>G323瑞金-清水河K796+241～K823+451灾毁恢复重建项目</t>
  </si>
  <si>
    <t>G245巴中—金平K404+792～K427+201灾毁恢复重建项目</t>
  </si>
  <si>
    <t xml:space="preserve"> G248甘肃-马关 K888+375～K889+935灾毁恢复重建项目</t>
  </si>
  <si>
    <t xml:space="preserve"> G323瑞金—清水河 K194+388～K211+368灾毁恢复重建项目</t>
  </si>
  <si>
    <t>G352张家界至巧家K269+616～K277+899灾毁恢复重建项目</t>
  </si>
  <si>
    <t>G227楚姚线K0～K29+392灾毁恢复重建项目</t>
  </si>
  <si>
    <t>G248 新杨公路K198+880～K243+381灾毁恢复重建项目</t>
  </si>
  <si>
    <t>G248兰州-马关K582+127～K600+127灾毁恢复重建项目</t>
  </si>
  <si>
    <t>G248兰州-马关K101+611～K110+811灾毁恢复重建项目</t>
  </si>
  <si>
    <t>G248兰州-马关K497+000～K501+000灾毁恢复重建项目</t>
  </si>
  <si>
    <t>G248兰州-马关K502+700～K505+000灾毁恢复重建项目</t>
  </si>
  <si>
    <t>G219喀纳斯—东兴K29+177～K72+934灾毁恢复重建项目</t>
  </si>
  <si>
    <t>S231剑川-北斗K44+200~K96+000灾毁恢复重建项目工程</t>
  </si>
  <si>
    <t>S231剑川-北斗K99+200～K187+000灾毁恢复重建项目工程</t>
  </si>
  <si>
    <t>S218马鹿田-安乐0～37.4灾毁恢复重建项目工程</t>
  </si>
  <si>
    <t>S327景谷-沧源K100+280～K100+304灾毁恢复重建项目</t>
  </si>
  <si>
    <t>S235施甸-军赛K0+000～K18+000灾毁恢复重建项目</t>
  </si>
  <si>
    <t xml:space="preserve">S323龙陵-芒市公路K147+900～K149+600灾毁恢复重建项目    </t>
  </si>
  <si>
    <t>S212线K0+000～K23+689独龙江隧道应急救援辅助道路路基路面恢复</t>
  </si>
  <si>
    <t>S232线K11+123～K30+950灾毁恢复重建项目</t>
  </si>
  <si>
    <t>S302 伍德（镇雄）-洛泽河K195.8～233.233灾毁恢复重建项目</t>
  </si>
  <si>
    <t>S325勐永-永德公路K88.035～K118.035灾毁恢复重建项目</t>
  </si>
  <si>
    <t>S325勐永-永德公路K30.260～K66.660灾毁恢复重建项目</t>
  </si>
  <si>
    <t>S207香格里拉—永仁线灾毁恢复重建项目K285+755—+909</t>
  </si>
  <si>
    <t>S310盘溪-玉溪K59+200～K66+100灾毁恢复重建项目</t>
  </si>
  <si>
    <t>S218杨林—路局K188+082～K201+879灾毁恢复重建项目</t>
  </si>
  <si>
    <t>S227元谋-西舍路K66+500-K66+650灾毁恢复重建项目</t>
  </si>
  <si>
    <t>S227元谋-西舍路K61+200-K61+300灾毁恢复重建项目</t>
  </si>
  <si>
    <t xml:space="preserve"> S242西畴-河口 K328+887～K366+887灾毁恢复重建项目</t>
  </si>
  <si>
    <t xml:space="preserve"> S313屏边—麻栗坡 K182+700～K212+700灾毁恢复重建项目</t>
  </si>
  <si>
    <t>S324盈江（盏西）—那邦K67+471～K108+203灾毁恢复重建项目</t>
  </si>
  <si>
    <t>S354羊拉公路K0+000～K145+652灾毁恢复重建项目</t>
  </si>
  <si>
    <t>S208放拉线K0+000～K37+092灾毁恢复重建项目</t>
  </si>
  <si>
    <t>S209龙源路K23+268～K53+303灾毁恢复重建项目</t>
  </si>
  <si>
    <t>S224景东（漫湾）-振太－普洱（南屏)K10～K110灾毁恢复重建项目</t>
  </si>
  <si>
    <t>S244姚安-勐甸K49+76～K75+63)灾毁恢复重建项目</t>
  </si>
  <si>
    <t>S201兴文-黑树K0+000～K171+657灾毁恢复重建项目</t>
  </si>
  <si>
    <t>S214东屯－罗平八大河K32+100～K40+375灾毁恢复重建项目</t>
  </si>
  <si>
    <t>S218 高二线K380～K387灾毁恢复重建项目</t>
  </si>
  <si>
    <t>S221弥河线K41+124～K131+700灾毁恢复重建项目</t>
  </si>
  <si>
    <t>S232老窝-永德K145+096～K182+630灾毁恢复重建项目</t>
  </si>
  <si>
    <t>S316船房-营盘公路K442+300～K447+100、K451+500～K454+800、K458+700～K462+800灾毁恢复重建项目</t>
  </si>
  <si>
    <t>S235施甸—军赛K156+176～K186+016灾毁恢复重建项目</t>
  </si>
  <si>
    <t>S102昆富线K395+082～K453+771灾毁恢复重建项目</t>
  </si>
  <si>
    <t>S242西河线K119+368～K120+640灾毁恢复重建项目</t>
  </si>
  <si>
    <t>S240以且-维摩K73+000～K83+000灾毁恢复重建项目</t>
  </si>
  <si>
    <t>S214东屯－罗平八大河K237+653～K304+096灾毁恢复重建项目</t>
  </si>
  <si>
    <t>G329杭州临安段</t>
  </si>
  <si>
    <t>G330杭州昌化段</t>
  </si>
  <si>
    <t>G104温州乐清段</t>
  </si>
  <si>
    <t>G322温州文成段</t>
  </si>
  <si>
    <t>G104绍兴嵊州段</t>
  </si>
  <si>
    <t>G104绍兴柯桥段</t>
  </si>
  <si>
    <t>G104绍兴越城段</t>
  </si>
  <si>
    <t>G527绍兴嵊州段</t>
  </si>
  <si>
    <t>G320嘉兴南湖段</t>
  </si>
  <si>
    <t>G320嘉兴秀洲段</t>
  </si>
  <si>
    <t>G318湖州长兴段</t>
  </si>
  <si>
    <t>G235金华浦江段</t>
  </si>
  <si>
    <t>G330金华武义段</t>
  </si>
  <si>
    <t>G330丽水青田段</t>
  </si>
  <si>
    <t>G235丽水云和段</t>
  </si>
  <si>
    <t>G528丽水遂昌段</t>
  </si>
  <si>
    <t>S305杭州富阳段</t>
  </si>
  <si>
    <t>S223温州永嘉段</t>
  </si>
  <si>
    <t>S331温州泰顺段</t>
  </si>
  <si>
    <t>S230温州瑞安段</t>
  </si>
  <si>
    <t>S232温州苍南段</t>
  </si>
  <si>
    <t>S216温州文成端</t>
  </si>
  <si>
    <t>S216温州平阳段</t>
  </si>
  <si>
    <t>S308绍兴诸暨段</t>
  </si>
  <si>
    <t>S306湖州安吉段</t>
  </si>
  <si>
    <t>S315金华兰溪段</t>
  </si>
  <si>
    <t>S315金华婺城段</t>
  </si>
  <si>
    <t>S322金华永康段</t>
  </si>
  <si>
    <t>S310衢州开化段</t>
  </si>
  <si>
    <t>S315衢州龙游段</t>
  </si>
  <si>
    <t>S315衢州江山段</t>
  </si>
  <si>
    <t>S316衢州柯城段</t>
  </si>
  <si>
    <t>S222丽水松阳段</t>
  </si>
  <si>
    <t>S230丽水青田段</t>
  </si>
  <si>
    <t>S329丽水庆元段</t>
  </si>
  <si>
    <t>S214台州三门段</t>
  </si>
  <si>
    <t>S214台州临海段</t>
  </si>
  <si>
    <t>S322台州仙居段</t>
  </si>
  <si>
    <t>S225台州椒江段</t>
  </si>
  <si>
    <t>G233K123+100-K133+100、K135+600-K139+000、K141+000-K141+850</t>
  </si>
  <si>
    <t>铜梁区S446围龙至永川界（宝嘉路）段水毁修复工程</t>
  </si>
  <si>
    <t>万州区S408龙驹至罗田段水毁修复工程</t>
  </si>
  <si>
    <t>黔江区S304正阳至蓬东段水毁修复工程</t>
  </si>
  <si>
    <t>彭水县S304县城至阿依河段水毁修复工程</t>
  </si>
  <si>
    <t>城口县国道G211庙坝至开县界（罗江）段水毁修复工程</t>
  </si>
  <si>
    <t>梁平县S410明达至梁山段水毁修复工程</t>
  </si>
  <si>
    <t>S102巴南区二圣至东泉段水毁修复工程</t>
  </si>
  <si>
    <t>S413长寿区全家垭口至云集段水毁修复工程</t>
  </si>
  <si>
    <t>S307綦江区郭扶至高庙段水毁修复工程</t>
  </si>
  <si>
    <t>S448荣昌区仁义至大足界水毁修复工程</t>
  </si>
  <si>
    <t>S303三角碑至曹家店公路改建工程</t>
  </si>
  <si>
    <t>S439潼南区龙形至合川界水毁修复工程</t>
  </si>
  <si>
    <t>S426峨溶至洪安段水毁修复工程</t>
  </si>
  <si>
    <t>S422酉阳桃花源至麻旺（大杉至马槽口段）水毁修复工程</t>
  </si>
  <si>
    <t>S204忠县黄金镇至三元段水毁修复工程</t>
  </si>
  <si>
    <t>S412忠县三元至汝溪大桥段水毁修复工程</t>
  </si>
  <si>
    <t>S204綦江区沿河至贵州界段水毁修复工程</t>
  </si>
  <si>
    <t>S106大足中敖至安岳界段水毁修复工程</t>
  </si>
  <si>
    <t>S406云阳南溪至江口段水毁修复工程</t>
  </si>
  <si>
    <t>S305线毛坝至县城段水毁修复工程</t>
  </si>
  <si>
    <t>S107中梁场镇至胡家院段水毁修复工程</t>
  </si>
  <si>
    <t>西藏自治区道路客运联网售票系统工程</t>
  </si>
  <si>
    <t>天津市交通运输委员会</t>
  </si>
  <si>
    <t>天津市道路客运联网售票系统工程</t>
  </si>
  <si>
    <t>珠江航运综合信息服务系统（广东）</t>
  </si>
  <si>
    <t>珠江航运综合信息服务系统（广西）</t>
  </si>
  <si>
    <t>四川省交通运行监测与应急指挥系统（二期）工程</t>
  </si>
  <si>
    <t>总计</t>
  </si>
  <si>
    <t>2017年车辆购置税收入补助地方资金（第三批）支出预算总表</t>
    <phoneticPr fontId="4" type="noConversion"/>
  </si>
  <si>
    <t>项目单位/省区市</t>
    <phoneticPr fontId="4" type="noConversion"/>
  </si>
  <si>
    <t>天津市合计</t>
    <phoneticPr fontId="4" type="noConversion"/>
  </si>
  <si>
    <t>车辆购置税收入补助地方用于交通运输重点项目小计</t>
    <phoneticPr fontId="4" type="noConversion"/>
  </si>
  <si>
    <t>车辆购置税收入补助地方用于一般公路建设项目小计</t>
    <phoneticPr fontId="4" type="noConversion"/>
  </si>
  <si>
    <t>天津市</t>
    <phoneticPr fontId="4" type="noConversion"/>
  </si>
  <si>
    <t>普通国省道服务区</t>
  </si>
  <si>
    <t>普通国省道服务区</t>
    <phoneticPr fontId="4" type="noConversion"/>
  </si>
  <si>
    <t>农村公路路网改善工程</t>
  </si>
  <si>
    <t>农村公路路网改善工程</t>
    <phoneticPr fontId="4" type="noConversion"/>
  </si>
  <si>
    <t>车辆购置税收入补助地方用于交通运输重点项目合计</t>
    <phoneticPr fontId="4" type="noConversion"/>
  </si>
  <si>
    <t>车辆购置税收入补助地方用于一般公路建设项目合计</t>
    <phoneticPr fontId="4" type="noConversion"/>
  </si>
  <si>
    <t>北京市合计</t>
    <phoneticPr fontId="4" type="noConversion"/>
  </si>
  <si>
    <t>北京市</t>
    <phoneticPr fontId="4" type="noConversion"/>
  </si>
  <si>
    <t>河北省合计</t>
    <phoneticPr fontId="4" type="noConversion"/>
  </si>
  <si>
    <t>河北省</t>
    <phoneticPr fontId="4" type="noConversion"/>
  </si>
  <si>
    <t>窄路基路面农村公路改造</t>
  </si>
  <si>
    <t>农村公路村道安全生命防护工程</t>
  </si>
  <si>
    <t>辽宁省合计</t>
    <phoneticPr fontId="4" type="noConversion"/>
  </si>
  <si>
    <t>辽宁省交通厅</t>
    <phoneticPr fontId="4" type="noConversion"/>
  </si>
  <si>
    <t>辽宁省</t>
  </si>
  <si>
    <t>农村公路村道危桥（隧）改造</t>
  </si>
  <si>
    <t>江苏省</t>
  </si>
  <si>
    <t>撤并建制村通硬化路</t>
  </si>
  <si>
    <t>福建省</t>
  </si>
  <si>
    <t>厦门市</t>
  </si>
  <si>
    <t>山东省</t>
  </si>
  <si>
    <t>广东省</t>
  </si>
  <si>
    <t>海南省</t>
  </si>
  <si>
    <t>山西省</t>
  </si>
  <si>
    <t>吉林省</t>
  </si>
  <si>
    <t>黑龙江省</t>
  </si>
  <si>
    <t>安徽省</t>
  </si>
  <si>
    <t>江西省</t>
  </si>
  <si>
    <t>河南省</t>
  </si>
  <si>
    <t>湖北省</t>
  </si>
  <si>
    <t>湖南省</t>
  </si>
  <si>
    <t>内蒙古自治区</t>
  </si>
  <si>
    <t>建制村通硬化路</t>
  </si>
  <si>
    <t>广西自治区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</si>
  <si>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</si>
  <si>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</si>
  <si>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</si>
  <si>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</si>
  <si>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</si>
  <si>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</si>
  <si>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</si>
  <si>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宁夏自治区</t>
  </si>
  <si>
    <t>新疆自治区</t>
  </si>
  <si>
    <t>浙江省</t>
  </si>
  <si>
    <t>普通国省道服务区</t>
    <phoneticPr fontId="4" type="noConversion"/>
  </si>
  <si>
    <t>大连市合计</t>
    <phoneticPr fontId="4" type="noConversion"/>
  </si>
  <si>
    <t>车辆购置税收入补助地方用于一般公路建设项目小计</t>
    <phoneticPr fontId="4" type="noConversion"/>
  </si>
  <si>
    <t>大连市</t>
    <phoneticPr fontId="4" type="noConversion"/>
  </si>
  <si>
    <t>江苏省合计</t>
    <phoneticPr fontId="4" type="noConversion"/>
  </si>
  <si>
    <t>车辆购置税收入补助地方用于交通运输重点项目小计</t>
    <phoneticPr fontId="4" type="noConversion"/>
  </si>
  <si>
    <t>江苏省交通运输厅</t>
    <phoneticPr fontId="4" type="noConversion"/>
  </si>
  <si>
    <t>农村公路村道危桥（隧）改造</t>
    <phoneticPr fontId="4" type="noConversion"/>
  </si>
  <si>
    <t>浙江省合计</t>
    <phoneticPr fontId="4" type="noConversion"/>
  </si>
  <si>
    <t>浙江省交通运输厅</t>
    <phoneticPr fontId="4" type="noConversion"/>
  </si>
  <si>
    <t>浙江省交通运输厅</t>
    <phoneticPr fontId="4" type="noConversion"/>
  </si>
  <si>
    <t>窄路基路面农村公路改造</t>
    <phoneticPr fontId="4" type="noConversion"/>
  </si>
  <si>
    <t>宁波市合计</t>
    <phoneticPr fontId="4" type="noConversion"/>
  </si>
  <si>
    <t>福建省合计</t>
    <phoneticPr fontId="4" type="noConversion"/>
  </si>
  <si>
    <t>福建省交通运输厅</t>
    <phoneticPr fontId="4" type="noConversion"/>
  </si>
  <si>
    <t>厦门市合计</t>
    <phoneticPr fontId="4" type="noConversion"/>
  </si>
  <si>
    <t>厦门市交通运输局</t>
    <phoneticPr fontId="4" type="noConversion"/>
  </si>
  <si>
    <t>山东省合计</t>
    <phoneticPr fontId="4" type="noConversion"/>
  </si>
  <si>
    <t>车辆购置税收入补助地方用于交通运输重点项目小计</t>
    <phoneticPr fontId="4" type="noConversion"/>
  </si>
  <si>
    <t>山东省交通运输厅</t>
    <phoneticPr fontId="4" type="noConversion"/>
  </si>
  <si>
    <t>车辆购置税收入补助地方用于一般公路建设项目小计</t>
    <phoneticPr fontId="4" type="noConversion"/>
  </si>
  <si>
    <t>青岛市合计</t>
    <phoneticPr fontId="4" type="noConversion"/>
  </si>
  <si>
    <t>青岛市</t>
    <phoneticPr fontId="4" type="noConversion"/>
  </si>
  <si>
    <t>广东省合计</t>
    <phoneticPr fontId="4" type="noConversion"/>
  </si>
  <si>
    <t>S339线兴宁市大坪圩至回龙段路面改造工程（K0+000~K5+820）</t>
    <phoneticPr fontId="4" type="noConversion"/>
  </si>
  <si>
    <t>S243线康禾曲龙至长岌段（K63+278～K71+778）</t>
    <phoneticPr fontId="4" type="noConversion"/>
  </si>
  <si>
    <t>广东省交通运输厅</t>
    <phoneticPr fontId="4" type="noConversion"/>
  </si>
  <si>
    <t>海南省合计</t>
    <phoneticPr fontId="4" type="noConversion"/>
  </si>
  <si>
    <t>海南省交通运输厅</t>
    <phoneticPr fontId="4" type="noConversion"/>
  </si>
  <si>
    <t>山西省合计</t>
    <phoneticPr fontId="4" type="noConversion"/>
  </si>
  <si>
    <t>山西省交通运输厅</t>
    <phoneticPr fontId="4" type="noConversion"/>
  </si>
  <si>
    <t>吉林省合计</t>
    <phoneticPr fontId="4" type="noConversion"/>
  </si>
  <si>
    <t>S205石通线修正大桥至西昌互通段</t>
    <phoneticPr fontId="4" type="noConversion"/>
  </si>
  <si>
    <t>S205石通线佐安葡萄酒厂至西热大桥段</t>
    <phoneticPr fontId="4" type="noConversion"/>
  </si>
  <si>
    <t>S205石通线人民桥至五道江桥段</t>
    <phoneticPr fontId="4" type="noConversion"/>
  </si>
  <si>
    <t>吉林省交通运输厅</t>
    <phoneticPr fontId="4" type="noConversion"/>
  </si>
  <si>
    <t>黑龙江省合计</t>
    <phoneticPr fontId="4" type="noConversion"/>
  </si>
  <si>
    <t>黑龙江省交通运输厅</t>
    <phoneticPr fontId="4" type="noConversion"/>
  </si>
  <si>
    <t>安徽省合计</t>
    <phoneticPr fontId="4" type="noConversion"/>
  </si>
  <si>
    <t>G330灾毁恢复重建项目（原S103线K175+700-K183+300 K196+200-K197+000 K208+000-K209+470）</t>
    <phoneticPr fontId="4" type="noConversion"/>
  </si>
  <si>
    <t>G206灾毁恢复重建项目（原G206线K1298+000-K1300+000 K1310+800-K1314+800 K1318+000-K1320+000）</t>
    <phoneticPr fontId="4" type="noConversion"/>
  </si>
  <si>
    <t>安徽省交通运输厅</t>
    <phoneticPr fontId="4" type="noConversion"/>
  </si>
  <si>
    <t>江西省合计</t>
    <phoneticPr fontId="4" type="noConversion"/>
  </si>
  <si>
    <t>江西省交通运输厅</t>
    <phoneticPr fontId="4" type="noConversion"/>
  </si>
  <si>
    <t>河南省合计</t>
    <phoneticPr fontId="4" type="noConversion"/>
  </si>
  <si>
    <t>河南省交通运输厅</t>
    <phoneticPr fontId="4" type="noConversion"/>
  </si>
  <si>
    <t>湖北省合计</t>
    <phoneticPr fontId="4" type="noConversion"/>
  </si>
  <si>
    <t>湖北省交通运输厅</t>
    <phoneticPr fontId="4" type="noConversion"/>
  </si>
  <si>
    <t>湖南省合计</t>
    <phoneticPr fontId="4" type="noConversion"/>
  </si>
  <si>
    <t>湖南省交通运输厅</t>
    <phoneticPr fontId="4" type="noConversion"/>
  </si>
  <si>
    <t>内蒙古自治区合计</t>
    <phoneticPr fontId="4" type="noConversion"/>
  </si>
  <si>
    <t>内蒙古自治区交通运输厅</t>
    <phoneticPr fontId="4" type="noConversion"/>
  </si>
  <si>
    <t>广西自治区合计</t>
    <phoneticPr fontId="4" type="noConversion"/>
  </si>
  <si>
    <t>广西自治区交通运输厅</t>
    <phoneticPr fontId="4" type="noConversion"/>
  </si>
  <si>
    <t>重庆市合计</t>
    <phoneticPr fontId="4" type="noConversion"/>
  </si>
  <si>
    <t>重庆市交通运输委员会</t>
    <phoneticPr fontId="4" type="noConversion"/>
  </si>
  <si>
    <t>普通国省道服务区</t>
    <phoneticPr fontId="4" type="noConversion"/>
  </si>
  <si>
    <t>窄路基路面农村公路改造</t>
    <phoneticPr fontId="4" type="noConversion"/>
  </si>
  <si>
    <t>四川省合计</t>
    <phoneticPr fontId="4" type="noConversion"/>
  </si>
  <si>
    <t>四川省交通运输厅</t>
    <phoneticPr fontId="4" type="noConversion"/>
  </si>
  <si>
    <t>贵州省合计</t>
    <phoneticPr fontId="4" type="noConversion"/>
  </si>
  <si>
    <t>贵州省交通运输厅</t>
    <phoneticPr fontId="4" type="noConversion"/>
  </si>
  <si>
    <t>建制村通硬化路</t>
    <phoneticPr fontId="4" type="noConversion"/>
  </si>
  <si>
    <t>云南省合计</t>
    <phoneticPr fontId="4" type="noConversion"/>
  </si>
  <si>
    <t>S328线K4+400～K30+200灾毁恢复重建项目</t>
    <phoneticPr fontId="4" type="noConversion"/>
  </si>
  <si>
    <t>云南省交通运输厅</t>
    <phoneticPr fontId="4" type="noConversion"/>
  </si>
  <si>
    <t>西藏自治区合计</t>
    <phoneticPr fontId="4" type="noConversion"/>
  </si>
  <si>
    <t>西藏自治区交通运输厅</t>
    <phoneticPr fontId="4" type="noConversion"/>
  </si>
  <si>
    <t>陕西省合计</t>
    <phoneticPr fontId="4" type="noConversion"/>
  </si>
  <si>
    <t>陕西省交通运输厅</t>
    <phoneticPr fontId="4" type="noConversion"/>
  </si>
  <si>
    <t>陕西省</t>
    <phoneticPr fontId="4" type="noConversion"/>
  </si>
  <si>
    <t>甘肃省合计</t>
    <phoneticPr fontId="4" type="noConversion"/>
  </si>
  <si>
    <t>甘肃省交通运输厅</t>
    <phoneticPr fontId="4" type="noConversion"/>
  </si>
  <si>
    <t>青海省合计</t>
    <phoneticPr fontId="4" type="noConversion"/>
  </si>
  <si>
    <t>青海省</t>
    <phoneticPr fontId="4" type="noConversion"/>
  </si>
  <si>
    <t>宁夏自治区合计</t>
    <phoneticPr fontId="4" type="noConversion"/>
  </si>
  <si>
    <t>宁夏自治区</t>
    <phoneticPr fontId="4" type="noConversion"/>
  </si>
  <si>
    <t>撤并建制村通硬化路</t>
    <phoneticPr fontId="4" type="noConversion"/>
  </si>
  <si>
    <t>新疆自治区合计</t>
    <phoneticPr fontId="4" type="noConversion"/>
  </si>
  <si>
    <t>新疆自治区交通运输厅</t>
    <phoneticPr fontId="4" type="noConversion"/>
  </si>
  <si>
    <t>舟山市金塘上岙至金塘互通疏港公路（顾家岭至北部围垦段）</t>
    <phoneticPr fontId="4" type="noConversion"/>
  </si>
  <si>
    <t>吕梁境内省道岢大线K156+700-K156+850段、K182+500处水毁恢复工程</t>
    <phoneticPr fontId="4" type="noConversion"/>
  </si>
  <si>
    <t xml:space="preserve"> 预算金额 </t>
    <phoneticPr fontId="4" type="noConversion"/>
  </si>
  <si>
    <t>单位：万元</t>
    <phoneticPr fontId="4" type="noConversion"/>
  </si>
  <si>
    <t>其中：用于贫困地区一般公路建设项目最低金额</t>
    <phoneticPr fontId="4" type="noConversion"/>
  </si>
  <si>
    <t>附件1：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</si>
</sst>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#,##0.00_);[Red]\(#,##0.00\)"/>
  </numFmts>
  <fonts count="15">
    <font>
      <sz val="11"/>
      <color theme="1"/>
      <name val="宋体"/>
      <family val="2"/>
      <scheme val="minor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indexed="8"/>
      <name val="Arial"/>
      <family val="2"/>
    </font>
    <font>
      <b/>
      <sz val="12"/>
      <color theme="1"/>
      <name val="黑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>
      <alignment vertical="center"/>
    </xf>
  </cellStyleXfs>
  <cellXfs count="43">
    <xf numFmtId="0" fontId="0" fillId="0" borderId="0" xfId="0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left" vertical="center" wrapText="1"/>
    </xf>
    <xf numFmtId="176" fontId="10" fillId="0" borderId="1" xfId="0" applyNumberFormat="1" applyFont="1" applyBorder="1" applyAlignment="1" applyProtection="1">
      <alignment horizontal="right" wrapText="1"/>
      <protection locked="0"/>
    </xf>
    <xf numFmtId="176" fontId="11" fillId="0" borderId="1" xfId="0" applyNumberFormat="1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176" fontId="1" fillId="0" borderId="1" xfId="0" applyNumberFormat="1" applyFont="1" applyBorder="1" applyAlignment="1" applyProtection="1">
      <alignment horizontal="right" vertical="center" wrapText="1"/>
      <protection locked="0"/>
    </xf>
    <xf numFmtId="176" fontId="10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justify" vertical="center" wrapText="1"/>
      <protection locked="0"/>
    </xf>
    <xf numFmtId="176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176" fontId="9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wrapText="1"/>
      <protection locked="0"/>
    </xf>
    <xf numFmtId="176" fontId="9" fillId="0" borderId="1" xfId="0" applyNumberFormat="1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176" fontId="3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176" fontId="11" fillId="0" borderId="1" xfId="0" applyNumberFormat="1" applyFont="1" applyBorder="1" applyAlignment="1" applyProtection="1">
      <alignment horizontal="right" wrapText="1"/>
      <protection locked="0"/>
    </xf>
    <xf numFmtId="176" fontId="2" fillId="0" borderId="1" xfId="0" applyNumberFormat="1" applyFont="1" applyBorder="1" applyAlignment="1" applyProtection="1">
      <alignment horizontal="right" vertical="center" wrapText="1"/>
      <protection locked="0"/>
    </xf>
    <xf numFmtId="176" fontId="7" fillId="0" borderId="0" xfId="1" applyNumberFormat="1" applyFont="1" applyFill="1" applyBorder="1" applyAlignment="1">
      <alignment horizontal="right" vertical="center" wrapText="1"/>
    </xf>
    <xf numFmtId="176" fontId="0" fillId="0" borderId="0" xfId="0" applyNumberFormat="1" applyAlignment="1">
      <alignment wrapText="1"/>
    </xf>
    <xf numFmtId="176" fontId="8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0" fillId="0" borderId="0" xfId="0" applyNumberFormat="1" applyAlignment="1">
      <alignment horizontal="right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9" fillId="2" borderId="1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1" xfId="0" applyNumberFormat="1" applyFont="1" applyBorder="1" applyAlignment="1" applyProtection="1">
      <alignment horizontal="right" vertical="center" wrapText="1"/>
      <protection locked="0"/>
    </xf>
    <xf numFmtId="177" fontId="3" fillId="0" borderId="1" xfId="0" applyNumberFormat="1" applyFont="1" applyBorder="1" applyAlignment="1" applyProtection="1">
      <alignment horizontal="right" vertical="center" wrapText="1"/>
      <protection locked="0"/>
    </xf>
    <xf numFmtId="177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177" fontId="11" fillId="0" borderId="1" xfId="0" applyNumberFormat="1" applyFont="1" applyBorder="1" applyAlignment="1" applyProtection="1">
      <alignment wrapText="1"/>
      <protection locked="0"/>
    </xf>
  </cellXfs>
  <cellStyles count="2">
    <cellStyle name="常规" xfId="0" builtinId="0"/>
    <cellStyle name="常规_北京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E841"/>
  <sheetViews>
    <sheetView tabSelected="1" topLeftCell="A125" zoomScalePageLayoutView="130" workbookViewId="0">
      <selection activeCell="H137" sqref="H137"/>
    </sheetView>
  </sheetViews>
  <sheetFormatPr defaultColWidth="8.875" defaultRowHeight="13.5"/>
  <cols>
    <col min="1" max="1" width="5.375" style="4" customWidth="1"/>
    <col min="2" max="2" width="23.375" style="2" customWidth="1"/>
    <col min="3" max="3" width="58.875" style="2" customWidth="1"/>
    <col min="4" max="4" width="12.5" style="29" customWidth="1"/>
    <col min="5" max="5" width="13.875" style="25" customWidth="1"/>
    <col min="6" max="16384" width="8.875" style="2"/>
  </cols>
  <sheetData>
    <row r="1" spans="1:5">
      <c r="A1" s="32" t="s">
        <v>733</v>
      </c>
      <c r="B1" s="32"/>
      <c r="C1" s="1"/>
      <c r="D1" s="24"/>
    </row>
    <row r="2" spans="1:5" ht="14.25">
      <c r="A2" s="33" t="s">
        <v>598</v>
      </c>
      <c r="B2" s="33"/>
      <c r="C2" s="33"/>
      <c r="D2" s="33"/>
    </row>
    <row r="3" spans="1:5" ht="14.25">
      <c r="A3" s="5"/>
      <c r="B3" s="5"/>
      <c r="C3" s="5"/>
      <c r="D3" s="26"/>
      <c r="E3" s="27" t="s">
        <v>731</v>
      </c>
    </row>
    <row r="4" spans="1:5" s="3" customFormat="1">
      <c r="A4" s="36" t="s">
        <v>0</v>
      </c>
      <c r="B4" s="37" t="s">
        <v>599</v>
      </c>
      <c r="C4" s="37" t="s">
        <v>1</v>
      </c>
      <c r="D4" s="34" t="s">
        <v>730</v>
      </c>
      <c r="E4" s="35"/>
    </row>
    <row r="5" spans="1:5" s="3" customFormat="1" ht="46.15" customHeight="1">
      <c r="A5" s="36"/>
      <c r="B5" s="37"/>
      <c r="C5" s="37"/>
      <c r="D5" s="28"/>
      <c r="E5" s="6" t="s">
        <v>732</v>
      </c>
    </row>
    <row r="6" spans="1:5" s="9" customFormat="1">
      <c r="A6" s="31" t="s">
        <v>597</v>
      </c>
      <c r="B6" s="31"/>
      <c r="C6" s="31"/>
      <c r="D6" s="7">
        <f>D7+D8</f>
        <v>3120439</v>
      </c>
      <c r="E6" s="8"/>
    </row>
    <row r="7" spans="1:5" s="9" customFormat="1">
      <c r="A7" s="31" t="s">
        <v>608</v>
      </c>
      <c r="B7" s="31"/>
      <c r="C7" s="31"/>
      <c r="D7" s="10">
        <f>D14+D20+D104+D159+D171+D266+D314+D351+D492+D552+D67+D118+D142+D229+D319+D372+D401+D447+D89+D536+D561+D594+D616+D693+D766+D775+D793+D830</f>
        <v>732589</v>
      </c>
      <c r="E7" s="8"/>
    </row>
    <row r="8" spans="1:5" s="9" customFormat="1">
      <c r="A8" s="31" t="s">
        <v>609</v>
      </c>
      <c r="B8" s="31"/>
      <c r="C8" s="31"/>
      <c r="D8" s="10">
        <f>D10+D16+D61+D109+D115+D166+D217+D225+D307+D316+D362+D368+D528+D554+D81+D136+D151++D258+D343+D393+D440+D486+D96+D545+D586+D609+D684+D758+D769+D786+D806+D814+D821+D835</f>
        <v>2387850</v>
      </c>
      <c r="E8" s="11">
        <f>SUM(E9:E841)</f>
        <v>2235303</v>
      </c>
    </row>
    <row r="9" spans="1:5" s="9" customFormat="1">
      <c r="A9" s="30" t="s">
        <v>610</v>
      </c>
      <c r="B9" s="30"/>
      <c r="C9" s="30"/>
      <c r="D9" s="10">
        <f>D10</f>
        <v>2180</v>
      </c>
      <c r="E9" s="8"/>
    </row>
    <row r="10" spans="1:5" s="9" customFormat="1">
      <c r="A10" s="12"/>
      <c r="B10" s="31" t="s">
        <v>602</v>
      </c>
      <c r="C10" s="31"/>
      <c r="D10" s="10">
        <f>SUM(D11:D12)</f>
        <v>2180</v>
      </c>
      <c r="E10" s="8"/>
    </row>
    <row r="11" spans="1:5" s="9" customFormat="1">
      <c r="A11" s="12">
        <v>1</v>
      </c>
      <c r="B11" s="12" t="s">
        <v>611</v>
      </c>
      <c r="C11" s="13" t="s">
        <v>605</v>
      </c>
      <c r="D11" s="14">
        <v>280</v>
      </c>
      <c r="E11" s="8"/>
    </row>
    <row r="12" spans="1:5" s="9" customFormat="1">
      <c r="A12" s="12">
        <v>2</v>
      </c>
      <c r="B12" s="12" t="s">
        <v>611</v>
      </c>
      <c r="C12" s="13" t="s">
        <v>607</v>
      </c>
      <c r="D12" s="14">
        <v>1900</v>
      </c>
      <c r="E12" s="8"/>
    </row>
    <row r="13" spans="1:5" s="16" customFormat="1">
      <c r="A13" s="30" t="s">
        <v>600</v>
      </c>
      <c r="B13" s="30"/>
      <c r="C13" s="30"/>
      <c r="D13" s="15">
        <f>D14+D16</f>
        <v>3035</v>
      </c>
      <c r="E13" s="11"/>
    </row>
    <row r="14" spans="1:5" s="16" customFormat="1">
      <c r="A14" s="12"/>
      <c r="B14" s="31" t="s">
        <v>601</v>
      </c>
      <c r="C14" s="31"/>
      <c r="D14" s="15">
        <f>SUM(D15)</f>
        <v>890</v>
      </c>
      <c r="E14" s="11"/>
    </row>
    <row r="15" spans="1:5" s="9" customFormat="1">
      <c r="A15" s="12">
        <v>3</v>
      </c>
      <c r="B15" s="12" t="s">
        <v>592</v>
      </c>
      <c r="C15" s="13" t="s">
        <v>593</v>
      </c>
      <c r="D15" s="14">
        <v>890</v>
      </c>
      <c r="E15" s="8"/>
    </row>
    <row r="16" spans="1:5" s="16" customFormat="1">
      <c r="A16" s="12"/>
      <c r="B16" s="31" t="s">
        <v>602</v>
      </c>
      <c r="C16" s="31"/>
      <c r="D16" s="15">
        <f>SUM(D17:D18)</f>
        <v>2145</v>
      </c>
      <c r="E16" s="11"/>
    </row>
    <row r="17" spans="1:5" s="9" customFormat="1">
      <c r="A17" s="12">
        <v>4</v>
      </c>
      <c r="B17" s="12" t="s">
        <v>603</v>
      </c>
      <c r="C17" s="13" t="s">
        <v>605</v>
      </c>
      <c r="D17" s="14">
        <v>345</v>
      </c>
      <c r="E17" s="8"/>
    </row>
    <row r="18" spans="1:5" s="9" customFormat="1">
      <c r="A18" s="12">
        <v>5</v>
      </c>
      <c r="B18" s="12" t="s">
        <v>603</v>
      </c>
      <c r="C18" s="13" t="s">
        <v>607</v>
      </c>
      <c r="D18" s="14">
        <v>1800</v>
      </c>
      <c r="E18" s="8"/>
    </row>
    <row r="19" spans="1:5" s="9" customFormat="1">
      <c r="A19" s="30" t="s">
        <v>612</v>
      </c>
      <c r="B19" s="30"/>
      <c r="C19" s="30"/>
      <c r="D19" s="15">
        <f>D20+D61</f>
        <v>58413</v>
      </c>
      <c r="E19" s="8"/>
    </row>
    <row r="20" spans="1:5" s="16" customFormat="1">
      <c r="A20" s="12"/>
      <c r="B20" s="31" t="s">
        <v>601</v>
      </c>
      <c r="C20" s="31"/>
      <c r="D20" s="17">
        <f>SUBTOTAL(9,D21:D60)</f>
        <v>29593</v>
      </c>
      <c r="E20" s="11"/>
    </row>
    <row r="21" spans="1:5" s="9" customFormat="1">
      <c r="A21" s="12">
        <v>6</v>
      </c>
      <c r="B21" s="12" t="s">
        <v>31</v>
      </c>
      <c r="C21" s="18" t="s">
        <v>32</v>
      </c>
      <c r="D21" s="19">
        <v>2500</v>
      </c>
      <c r="E21" s="8"/>
    </row>
    <row r="22" spans="1:5" s="9" customFormat="1">
      <c r="A22" s="12">
        <v>7</v>
      </c>
      <c r="B22" s="12" t="s">
        <v>31</v>
      </c>
      <c r="C22" s="20" t="s">
        <v>74</v>
      </c>
      <c r="D22" s="19">
        <v>800</v>
      </c>
      <c r="E22" s="8"/>
    </row>
    <row r="23" spans="1:5" s="9" customFormat="1">
      <c r="A23" s="12">
        <v>8</v>
      </c>
      <c r="B23" s="12" t="s">
        <v>31</v>
      </c>
      <c r="C23" s="20" t="s">
        <v>75</v>
      </c>
      <c r="D23" s="19">
        <v>565</v>
      </c>
      <c r="E23" s="8"/>
    </row>
    <row r="24" spans="1:5" s="9" customFormat="1">
      <c r="A24" s="12">
        <v>9</v>
      </c>
      <c r="B24" s="12" t="s">
        <v>31</v>
      </c>
      <c r="C24" s="20" t="s">
        <v>76</v>
      </c>
      <c r="D24" s="19">
        <v>400</v>
      </c>
      <c r="E24" s="8"/>
    </row>
    <row r="25" spans="1:5" s="9" customFormat="1">
      <c r="A25" s="12">
        <v>10</v>
      </c>
      <c r="B25" s="12" t="s">
        <v>31</v>
      </c>
      <c r="C25" s="20" t="s">
        <v>77</v>
      </c>
      <c r="D25" s="19">
        <v>328</v>
      </c>
      <c r="E25" s="8"/>
    </row>
    <row r="26" spans="1:5" s="9" customFormat="1">
      <c r="A26" s="12">
        <v>11</v>
      </c>
      <c r="B26" s="12" t="s">
        <v>31</v>
      </c>
      <c r="C26" s="13" t="s">
        <v>338</v>
      </c>
      <c r="D26" s="14">
        <v>476</v>
      </c>
      <c r="E26" s="8"/>
    </row>
    <row r="27" spans="1:5" s="9" customFormat="1">
      <c r="A27" s="12">
        <v>12</v>
      </c>
      <c r="B27" s="12" t="s">
        <v>31</v>
      </c>
      <c r="C27" s="13" t="s">
        <v>339</v>
      </c>
      <c r="D27" s="14">
        <v>217</v>
      </c>
      <c r="E27" s="8"/>
    </row>
    <row r="28" spans="1:5" s="9" customFormat="1">
      <c r="A28" s="12">
        <v>13</v>
      </c>
      <c r="B28" s="12" t="s">
        <v>31</v>
      </c>
      <c r="C28" s="13" t="s">
        <v>340</v>
      </c>
      <c r="D28" s="14">
        <v>97</v>
      </c>
      <c r="E28" s="8"/>
    </row>
    <row r="29" spans="1:5" s="9" customFormat="1">
      <c r="A29" s="12">
        <v>14</v>
      </c>
      <c r="B29" s="12" t="s">
        <v>31</v>
      </c>
      <c r="C29" s="13" t="s">
        <v>341</v>
      </c>
      <c r="D29" s="14">
        <v>268</v>
      </c>
      <c r="E29" s="8"/>
    </row>
    <row r="30" spans="1:5" s="9" customFormat="1">
      <c r="A30" s="12">
        <v>15</v>
      </c>
      <c r="B30" s="12" t="s">
        <v>31</v>
      </c>
      <c r="C30" s="13" t="s">
        <v>342</v>
      </c>
      <c r="D30" s="14">
        <v>384</v>
      </c>
      <c r="E30" s="8"/>
    </row>
    <row r="31" spans="1:5" s="9" customFormat="1">
      <c r="A31" s="12">
        <v>16</v>
      </c>
      <c r="B31" s="12" t="s">
        <v>31</v>
      </c>
      <c r="C31" s="13" t="s">
        <v>343</v>
      </c>
      <c r="D31" s="14">
        <v>192</v>
      </c>
      <c r="E31" s="8"/>
    </row>
    <row r="32" spans="1:5" s="9" customFormat="1">
      <c r="A32" s="12">
        <v>17</v>
      </c>
      <c r="B32" s="12" t="s">
        <v>31</v>
      </c>
      <c r="C32" s="13" t="s">
        <v>344</v>
      </c>
      <c r="D32" s="14">
        <v>723</v>
      </c>
      <c r="E32" s="8"/>
    </row>
    <row r="33" spans="1:5" s="9" customFormat="1">
      <c r="A33" s="12">
        <v>18</v>
      </c>
      <c r="B33" s="12" t="s">
        <v>31</v>
      </c>
      <c r="C33" s="13" t="s">
        <v>345</v>
      </c>
      <c r="D33" s="14">
        <v>2327</v>
      </c>
      <c r="E33" s="8"/>
    </row>
    <row r="34" spans="1:5" s="9" customFormat="1">
      <c r="A34" s="12">
        <v>19</v>
      </c>
      <c r="B34" s="12" t="s">
        <v>31</v>
      </c>
      <c r="C34" s="13" t="s">
        <v>346</v>
      </c>
      <c r="D34" s="14">
        <v>82</v>
      </c>
      <c r="E34" s="8"/>
    </row>
    <row r="35" spans="1:5" s="9" customFormat="1">
      <c r="A35" s="12">
        <v>20</v>
      </c>
      <c r="B35" s="12" t="s">
        <v>31</v>
      </c>
      <c r="C35" s="13" t="s">
        <v>347</v>
      </c>
      <c r="D35" s="14">
        <v>87</v>
      </c>
      <c r="E35" s="8"/>
    </row>
    <row r="36" spans="1:5" s="9" customFormat="1">
      <c r="A36" s="12">
        <v>21</v>
      </c>
      <c r="B36" s="12" t="s">
        <v>31</v>
      </c>
      <c r="C36" s="13" t="s">
        <v>348</v>
      </c>
      <c r="D36" s="14">
        <v>127</v>
      </c>
      <c r="E36" s="8"/>
    </row>
    <row r="37" spans="1:5" s="9" customFormat="1">
      <c r="A37" s="12">
        <v>22</v>
      </c>
      <c r="B37" s="12" t="s">
        <v>31</v>
      </c>
      <c r="C37" s="13" t="s">
        <v>349</v>
      </c>
      <c r="D37" s="14">
        <v>98</v>
      </c>
      <c r="E37" s="8"/>
    </row>
    <row r="38" spans="1:5" s="9" customFormat="1">
      <c r="A38" s="12">
        <v>23</v>
      </c>
      <c r="B38" s="12" t="s">
        <v>31</v>
      </c>
      <c r="C38" s="13" t="s">
        <v>350</v>
      </c>
      <c r="D38" s="14">
        <v>79</v>
      </c>
      <c r="E38" s="8"/>
    </row>
    <row r="39" spans="1:5" s="9" customFormat="1">
      <c r="A39" s="12">
        <v>24</v>
      </c>
      <c r="B39" s="12" t="s">
        <v>31</v>
      </c>
      <c r="C39" s="13" t="s">
        <v>351</v>
      </c>
      <c r="D39" s="14">
        <v>200</v>
      </c>
      <c r="E39" s="8"/>
    </row>
    <row r="40" spans="1:5" s="9" customFormat="1">
      <c r="A40" s="12">
        <v>25</v>
      </c>
      <c r="B40" s="12" t="s">
        <v>31</v>
      </c>
      <c r="C40" s="13" t="s">
        <v>352</v>
      </c>
      <c r="D40" s="14">
        <v>200</v>
      </c>
      <c r="E40" s="8"/>
    </row>
    <row r="41" spans="1:5" s="9" customFormat="1">
      <c r="A41" s="12">
        <v>26</v>
      </c>
      <c r="B41" s="12" t="s">
        <v>31</v>
      </c>
      <c r="C41" s="13" t="s">
        <v>353</v>
      </c>
      <c r="D41" s="14">
        <v>1950</v>
      </c>
      <c r="E41" s="8"/>
    </row>
    <row r="42" spans="1:5" s="9" customFormat="1">
      <c r="A42" s="12">
        <v>27</v>
      </c>
      <c r="B42" s="12" t="s">
        <v>31</v>
      </c>
      <c r="C42" s="13" t="s">
        <v>354</v>
      </c>
      <c r="D42" s="14">
        <v>72</v>
      </c>
      <c r="E42" s="8"/>
    </row>
    <row r="43" spans="1:5" s="9" customFormat="1">
      <c r="A43" s="12">
        <v>28</v>
      </c>
      <c r="B43" s="12" t="s">
        <v>31</v>
      </c>
      <c r="C43" s="13" t="s">
        <v>355</v>
      </c>
      <c r="D43" s="14">
        <v>138</v>
      </c>
      <c r="E43" s="8"/>
    </row>
    <row r="44" spans="1:5" s="9" customFormat="1">
      <c r="A44" s="12">
        <v>29</v>
      </c>
      <c r="B44" s="12" t="s">
        <v>31</v>
      </c>
      <c r="C44" s="13" t="s">
        <v>356</v>
      </c>
      <c r="D44" s="14">
        <v>100</v>
      </c>
      <c r="E44" s="8"/>
    </row>
    <row r="45" spans="1:5" s="9" customFormat="1">
      <c r="A45" s="12">
        <v>30</v>
      </c>
      <c r="B45" s="12" t="s">
        <v>31</v>
      </c>
      <c r="C45" s="13" t="s">
        <v>357</v>
      </c>
      <c r="D45" s="14">
        <v>70</v>
      </c>
      <c r="E45" s="8"/>
    </row>
    <row r="46" spans="1:5" s="9" customFormat="1">
      <c r="A46" s="12">
        <v>31</v>
      </c>
      <c r="B46" s="12" t="s">
        <v>31</v>
      </c>
      <c r="C46" s="13" t="s">
        <v>358</v>
      </c>
      <c r="D46" s="14">
        <v>180</v>
      </c>
      <c r="E46" s="8"/>
    </row>
    <row r="47" spans="1:5" s="9" customFormat="1">
      <c r="A47" s="12">
        <v>32</v>
      </c>
      <c r="B47" s="12" t="s">
        <v>31</v>
      </c>
      <c r="C47" s="13" t="s">
        <v>359</v>
      </c>
      <c r="D47" s="14">
        <v>78</v>
      </c>
      <c r="E47" s="8"/>
    </row>
    <row r="48" spans="1:5" s="9" customFormat="1">
      <c r="A48" s="12">
        <v>33</v>
      </c>
      <c r="B48" s="12" t="s">
        <v>31</v>
      </c>
      <c r="C48" s="13" t="s">
        <v>360</v>
      </c>
      <c r="D48" s="14">
        <v>78</v>
      </c>
      <c r="E48" s="8"/>
    </row>
    <row r="49" spans="1:5" s="9" customFormat="1">
      <c r="A49" s="12">
        <v>34</v>
      </c>
      <c r="B49" s="12" t="s">
        <v>31</v>
      </c>
      <c r="C49" s="13" t="s">
        <v>361</v>
      </c>
      <c r="D49" s="14">
        <v>89</v>
      </c>
      <c r="E49" s="8"/>
    </row>
    <row r="50" spans="1:5" s="9" customFormat="1">
      <c r="A50" s="12">
        <v>35</v>
      </c>
      <c r="B50" s="12" t="s">
        <v>31</v>
      </c>
      <c r="C50" s="13" t="s">
        <v>362</v>
      </c>
      <c r="D50" s="14">
        <v>93</v>
      </c>
      <c r="E50" s="8"/>
    </row>
    <row r="51" spans="1:5" s="9" customFormat="1">
      <c r="A51" s="12">
        <v>36</v>
      </c>
      <c r="B51" s="12" t="s">
        <v>31</v>
      </c>
      <c r="C51" s="13" t="s">
        <v>363</v>
      </c>
      <c r="D51" s="14">
        <v>941</v>
      </c>
      <c r="E51" s="8"/>
    </row>
    <row r="52" spans="1:5" s="9" customFormat="1">
      <c r="A52" s="12">
        <v>37</v>
      </c>
      <c r="B52" s="12" t="s">
        <v>31</v>
      </c>
      <c r="C52" s="13" t="s">
        <v>364</v>
      </c>
      <c r="D52" s="14">
        <v>2300</v>
      </c>
      <c r="E52" s="8"/>
    </row>
    <row r="53" spans="1:5" s="9" customFormat="1">
      <c r="A53" s="12">
        <v>38</v>
      </c>
      <c r="B53" s="12" t="s">
        <v>31</v>
      </c>
      <c r="C53" s="13" t="s">
        <v>365</v>
      </c>
      <c r="D53" s="14">
        <v>185</v>
      </c>
      <c r="E53" s="8"/>
    </row>
    <row r="54" spans="1:5" s="9" customFormat="1">
      <c r="A54" s="12">
        <v>39</v>
      </c>
      <c r="B54" s="12" t="s">
        <v>31</v>
      </c>
      <c r="C54" s="13" t="s">
        <v>366</v>
      </c>
      <c r="D54" s="14">
        <v>471</v>
      </c>
      <c r="E54" s="8"/>
    </row>
    <row r="55" spans="1:5" s="9" customFormat="1">
      <c r="A55" s="12">
        <v>40</v>
      </c>
      <c r="B55" s="12" t="s">
        <v>31</v>
      </c>
      <c r="C55" s="13" t="s">
        <v>367</v>
      </c>
      <c r="D55" s="14">
        <v>272</v>
      </c>
      <c r="E55" s="8"/>
    </row>
    <row r="56" spans="1:5" s="9" customFormat="1">
      <c r="A56" s="12">
        <v>41</v>
      </c>
      <c r="B56" s="12" t="s">
        <v>31</v>
      </c>
      <c r="C56" s="13" t="s">
        <v>368</v>
      </c>
      <c r="D56" s="14">
        <v>273</v>
      </c>
      <c r="E56" s="8"/>
    </row>
    <row r="57" spans="1:5" s="9" customFormat="1">
      <c r="A57" s="12">
        <v>42</v>
      </c>
      <c r="B57" s="12" t="s">
        <v>31</v>
      </c>
      <c r="C57" s="13" t="s">
        <v>369</v>
      </c>
      <c r="D57" s="14">
        <v>70</v>
      </c>
      <c r="E57" s="8"/>
    </row>
    <row r="58" spans="1:5" s="9" customFormat="1">
      <c r="A58" s="12">
        <v>43</v>
      </c>
      <c r="B58" s="12" t="s">
        <v>31</v>
      </c>
      <c r="C58" s="13" t="s">
        <v>370</v>
      </c>
      <c r="D58" s="14">
        <v>561</v>
      </c>
      <c r="E58" s="8"/>
    </row>
    <row r="59" spans="1:5" s="9" customFormat="1">
      <c r="A59" s="12">
        <v>44</v>
      </c>
      <c r="B59" s="12" t="s">
        <v>31</v>
      </c>
      <c r="C59" s="13" t="s">
        <v>371</v>
      </c>
      <c r="D59" s="14">
        <v>7962</v>
      </c>
      <c r="E59" s="8"/>
    </row>
    <row r="60" spans="1:5" s="9" customFormat="1">
      <c r="A60" s="12">
        <v>45</v>
      </c>
      <c r="B60" s="12" t="s">
        <v>31</v>
      </c>
      <c r="C60" s="13" t="s">
        <v>372</v>
      </c>
      <c r="D60" s="14">
        <v>3560</v>
      </c>
      <c r="E60" s="8"/>
    </row>
    <row r="61" spans="1:5" s="16" customFormat="1">
      <c r="A61" s="12"/>
      <c r="B61" s="31" t="s">
        <v>602</v>
      </c>
      <c r="C61" s="31"/>
      <c r="D61" s="15">
        <f>SUM(D62:D65)</f>
        <v>28820</v>
      </c>
      <c r="E61" s="11"/>
    </row>
    <row r="62" spans="1:5" s="9" customFormat="1">
      <c r="A62" s="12">
        <v>46</v>
      </c>
      <c r="B62" s="12" t="s">
        <v>613</v>
      </c>
      <c r="C62" s="13" t="s">
        <v>605</v>
      </c>
      <c r="D62" s="14">
        <v>2360</v>
      </c>
      <c r="E62" s="8"/>
    </row>
    <row r="63" spans="1:5" s="9" customFormat="1">
      <c r="A63" s="12">
        <v>47</v>
      </c>
      <c r="B63" s="12" t="s">
        <v>613</v>
      </c>
      <c r="C63" s="13" t="s">
        <v>614</v>
      </c>
      <c r="D63" s="14">
        <v>13200</v>
      </c>
      <c r="E63" s="14">
        <v>13200</v>
      </c>
    </row>
    <row r="64" spans="1:5" s="9" customFormat="1">
      <c r="A64" s="12">
        <v>48</v>
      </c>
      <c r="B64" s="12" t="s">
        <v>613</v>
      </c>
      <c r="C64" s="13" t="s">
        <v>606</v>
      </c>
      <c r="D64" s="14">
        <v>8260</v>
      </c>
      <c r="E64" s="14">
        <v>8260</v>
      </c>
    </row>
    <row r="65" spans="1:5" s="9" customFormat="1">
      <c r="A65" s="12">
        <v>49</v>
      </c>
      <c r="B65" s="12" t="s">
        <v>613</v>
      </c>
      <c r="C65" s="21" t="s">
        <v>615</v>
      </c>
      <c r="D65" s="14">
        <v>5000</v>
      </c>
      <c r="E65" s="14">
        <v>5000</v>
      </c>
    </row>
    <row r="66" spans="1:5" s="9" customFormat="1">
      <c r="A66" s="30" t="s">
        <v>677</v>
      </c>
      <c r="B66" s="30"/>
      <c r="C66" s="30"/>
      <c r="D66" s="15">
        <f>D67+D81</f>
        <v>49878</v>
      </c>
      <c r="E66" s="8"/>
    </row>
    <row r="67" spans="1:5" s="16" customFormat="1">
      <c r="A67" s="12"/>
      <c r="B67" s="31" t="s">
        <v>653</v>
      </c>
      <c r="C67" s="31"/>
      <c r="D67" s="17">
        <f>SUBTOTAL(9,D68:D80)</f>
        <v>9223</v>
      </c>
      <c r="E67" s="11"/>
    </row>
    <row r="68" spans="1:5" s="9" customFormat="1">
      <c r="A68" s="12">
        <v>50</v>
      </c>
      <c r="B68" s="12" t="s">
        <v>678</v>
      </c>
      <c r="C68" s="18" t="s">
        <v>34</v>
      </c>
      <c r="D68" s="19">
        <v>1000</v>
      </c>
      <c r="E68" s="8"/>
    </row>
    <row r="69" spans="1:5" s="9" customFormat="1">
      <c r="A69" s="12">
        <v>51</v>
      </c>
      <c r="B69" s="12" t="s">
        <v>33</v>
      </c>
      <c r="C69" s="20" t="s">
        <v>78</v>
      </c>
      <c r="D69" s="19">
        <v>392</v>
      </c>
      <c r="E69" s="8"/>
    </row>
    <row r="70" spans="1:5" s="9" customFormat="1">
      <c r="A70" s="12">
        <v>52</v>
      </c>
      <c r="B70" s="12" t="s">
        <v>33</v>
      </c>
      <c r="C70" s="20" t="s">
        <v>79</v>
      </c>
      <c r="D70" s="19">
        <v>800</v>
      </c>
      <c r="E70" s="8"/>
    </row>
    <row r="71" spans="1:5" s="9" customFormat="1">
      <c r="A71" s="12">
        <v>53</v>
      </c>
      <c r="B71" s="12" t="s">
        <v>33</v>
      </c>
      <c r="C71" s="13" t="s">
        <v>460</v>
      </c>
      <c r="D71" s="14">
        <v>1462</v>
      </c>
      <c r="E71" s="8"/>
    </row>
    <row r="72" spans="1:5" s="9" customFormat="1">
      <c r="A72" s="12">
        <v>54</v>
      </c>
      <c r="B72" s="12" t="s">
        <v>33</v>
      </c>
      <c r="C72" s="13" t="s">
        <v>461</v>
      </c>
      <c r="D72" s="14">
        <v>548</v>
      </c>
      <c r="E72" s="8"/>
    </row>
    <row r="73" spans="1:5" s="9" customFormat="1">
      <c r="A73" s="12">
        <v>55</v>
      </c>
      <c r="B73" s="12" t="s">
        <v>33</v>
      </c>
      <c r="C73" s="13" t="s">
        <v>462</v>
      </c>
      <c r="D73" s="14">
        <v>818</v>
      </c>
      <c r="E73" s="8"/>
    </row>
    <row r="74" spans="1:5" s="9" customFormat="1">
      <c r="A74" s="12">
        <v>56</v>
      </c>
      <c r="B74" s="12" t="s">
        <v>33</v>
      </c>
      <c r="C74" s="13" t="s">
        <v>463</v>
      </c>
      <c r="D74" s="14">
        <v>662</v>
      </c>
      <c r="E74" s="8"/>
    </row>
    <row r="75" spans="1:5" s="9" customFormat="1">
      <c r="A75" s="12">
        <v>57</v>
      </c>
      <c r="B75" s="12" t="s">
        <v>33</v>
      </c>
      <c r="C75" s="13" t="s">
        <v>464</v>
      </c>
      <c r="D75" s="14">
        <v>3076</v>
      </c>
      <c r="E75" s="8"/>
    </row>
    <row r="76" spans="1:5" s="9" customFormat="1">
      <c r="A76" s="12">
        <v>58</v>
      </c>
      <c r="B76" s="12" t="s">
        <v>33</v>
      </c>
      <c r="C76" s="13" t="s">
        <v>465</v>
      </c>
      <c r="D76" s="14">
        <v>148</v>
      </c>
      <c r="E76" s="8"/>
    </row>
    <row r="77" spans="1:5" s="9" customFormat="1" ht="27">
      <c r="A77" s="12">
        <v>59</v>
      </c>
      <c r="B77" s="12" t="s">
        <v>33</v>
      </c>
      <c r="C77" s="13" t="s">
        <v>729</v>
      </c>
      <c r="D77" s="14">
        <v>84</v>
      </c>
      <c r="E77" s="8"/>
    </row>
    <row r="78" spans="1:5" s="9" customFormat="1">
      <c r="A78" s="12">
        <v>60</v>
      </c>
      <c r="B78" s="12" t="s">
        <v>33</v>
      </c>
      <c r="C78" s="13" t="s">
        <v>466</v>
      </c>
      <c r="D78" s="14">
        <v>89</v>
      </c>
      <c r="E78" s="8"/>
    </row>
    <row r="79" spans="1:5" s="9" customFormat="1">
      <c r="A79" s="12">
        <v>61</v>
      </c>
      <c r="B79" s="12" t="s">
        <v>33</v>
      </c>
      <c r="C79" s="13" t="s">
        <v>467</v>
      </c>
      <c r="D79" s="14">
        <v>86</v>
      </c>
      <c r="E79" s="8"/>
    </row>
    <row r="80" spans="1:5" s="9" customFormat="1">
      <c r="A80" s="12">
        <v>62</v>
      </c>
      <c r="B80" s="12" t="s">
        <v>33</v>
      </c>
      <c r="C80" s="13" t="s">
        <v>468</v>
      </c>
      <c r="D80" s="14">
        <v>58</v>
      </c>
      <c r="E80" s="8"/>
    </row>
    <row r="81" spans="1:5" s="16" customFormat="1">
      <c r="A81" s="12"/>
      <c r="B81" s="31" t="s">
        <v>650</v>
      </c>
      <c r="C81" s="31"/>
      <c r="D81" s="15">
        <f>SUM(D82:D87)</f>
        <v>40655</v>
      </c>
      <c r="E81" s="11"/>
    </row>
    <row r="82" spans="1:5" s="9" customFormat="1">
      <c r="A82" s="12">
        <v>63</v>
      </c>
      <c r="B82" s="12" t="s">
        <v>627</v>
      </c>
      <c r="C82" s="13" t="s">
        <v>648</v>
      </c>
      <c r="D82" s="14">
        <v>1415</v>
      </c>
      <c r="E82" s="8"/>
    </row>
    <row r="83" spans="1:5" s="9" customFormat="1">
      <c r="A83" s="12">
        <v>64</v>
      </c>
      <c r="B83" s="12" t="s">
        <v>627</v>
      </c>
      <c r="C83" s="21" t="s">
        <v>614</v>
      </c>
      <c r="D83" s="14">
        <v>15500</v>
      </c>
      <c r="E83" s="8">
        <v>14500</v>
      </c>
    </row>
    <row r="84" spans="1:5" s="9" customFormat="1">
      <c r="A84" s="12">
        <v>65</v>
      </c>
      <c r="B84" s="12" t="s">
        <v>627</v>
      </c>
      <c r="C84" s="21" t="s">
        <v>621</v>
      </c>
      <c r="D84" s="14">
        <v>10500</v>
      </c>
      <c r="E84" s="8">
        <v>1000</v>
      </c>
    </row>
    <row r="85" spans="1:5" s="9" customFormat="1">
      <c r="A85" s="12">
        <v>66</v>
      </c>
      <c r="B85" s="12" t="s">
        <v>627</v>
      </c>
      <c r="C85" s="21" t="s">
        <v>606</v>
      </c>
      <c r="D85" s="14">
        <v>840</v>
      </c>
      <c r="E85" s="8">
        <v>840</v>
      </c>
    </row>
    <row r="86" spans="1:5" s="9" customFormat="1">
      <c r="A86" s="12">
        <v>67</v>
      </c>
      <c r="B86" s="12" t="s">
        <v>627</v>
      </c>
      <c r="C86" s="21" t="s">
        <v>615</v>
      </c>
      <c r="D86" s="14">
        <v>11100</v>
      </c>
      <c r="E86" s="8">
        <v>5500</v>
      </c>
    </row>
    <row r="87" spans="1:5" s="9" customFormat="1">
      <c r="A87" s="12">
        <v>68</v>
      </c>
      <c r="B87" s="12" t="s">
        <v>627</v>
      </c>
      <c r="C87" s="21" t="s">
        <v>619</v>
      </c>
      <c r="D87" s="14">
        <v>1300</v>
      </c>
      <c r="E87" s="8">
        <v>600</v>
      </c>
    </row>
    <row r="88" spans="1:5" s="16" customFormat="1">
      <c r="A88" s="30" t="s">
        <v>698</v>
      </c>
      <c r="B88" s="30"/>
      <c r="C88" s="30"/>
      <c r="D88" s="7">
        <f>D89+D96</f>
        <v>178269</v>
      </c>
      <c r="E88" s="11"/>
    </row>
    <row r="89" spans="1:5" s="9" customFormat="1">
      <c r="A89" s="12"/>
      <c r="B89" s="31" t="s">
        <v>653</v>
      </c>
      <c r="C89" s="31"/>
      <c r="D89" s="15">
        <f>SUM(D90:D95)</f>
        <v>16794</v>
      </c>
      <c r="E89" s="8"/>
    </row>
    <row r="90" spans="1:5" s="9" customFormat="1">
      <c r="A90" s="12">
        <v>69</v>
      </c>
      <c r="B90" s="12" t="s">
        <v>35</v>
      </c>
      <c r="C90" s="18" t="s">
        <v>36</v>
      </c>
      <c r="D90" s="19">
        <v>3500</v>
      </c>
      <c r="E90" s="8"/>
    </row>
    <row r="91" spans="1:5" s="9" customFormat="1">
      <c r="A91" s="12">
        <v>70</v>
      </c>
      <c r="B91" s="12" t="s">
        <v>35</v>
      </c>
      <c r="C91" s="20" t="s">
        <v>80</v>
      </c>
      <c r="D91" s="19">
        <v>429</v>
      </c>
      <c r="E91" s="8"/>
    </row>
    <row r="92" spans="1:5" s="9" customFormat="1">
      <c r="A92" s="12">
        <v>71</v>
      </c>
      <c r="B92" s="12" t="s">
        <v>35</v>
      </c>
      <c r="C92" s="20" t="s">
        <v>81</v>
      </c>
      <c r="D92" s="19">
        <v>2071</v>
      </c>
      <c r="E92" s="8"/>
    </row>
    <row r="93" spans="1:5" s="9" customFormat="1">
      <c r="A93" s="12">
        <v>72</v>
      </c>
      <c r="B93" s="12" t="s">
        <v>699</v>
      </c>
      <c r="C93" s="20" t="s">
        <v>82</v>
      </c>
      <c r="D93" s="19">
        <v>794</v>
      </c>
      <c r="E93" s="8"/>
    </row>
    <row r="94" spans="1:5" s="9" customFormat="1">
      <c r="A94" s="12">
        <v>73</v>
      </c>
      <c r="B94" s="12" t="s">
        <v>35</v>
      </c>
      <c r="C94" s="13" t="s">
        <v>458</v>
      </c>
      <c r="D94" s="14">
        <v>3000</v>
      </c>
      <c r="E94" s="8"/>
    </row>
    <row r="95" spans="1:5" s="9" customFormat="1">
      <c r="A95" s="12">
        <v>74</v>
      </c>
      <c r="B95" s="12" t="s">
        <v>35</v>
      </c>
      <c r="C95" s="13" t="s">
        <v>459</v>
      </c>
      <c r="D95" s="14">
        <v>7000</v>
      </c>
      <c r="E95" s="8"/>
    </row>
    <row r="96" spans="1:5" s="16" customFormat="1">
      <c r="A96" s="12"/>
      <c r="B96" s="31" t="s">
        <v>650</v>
      </c>
      <c r="C96" s="31"/>
      <c r="D96" s="15">
        <f>SUM(D97:D102)</f>
        <v>161475</v>
      </c>
      <c r="E96" s="11"/>
    </row>
    <row r="97" spans="1:5" s="9" customFormat="1">
      <c r="A97" s="12">
        <v>75</v>
      </c>
      <c r="B97" s="12" t="s">
        <v>635</v>
      </c>
      <c r="C97" s="13" t="s">
        <v>648</v>
      </c>
      <c r="D97" s="14">
        <v>2775</v>
      </c>
      <c r="E97" s="8"/>
    </row>
    <row r="98" spans="1:5" s="9" customFormat="1">
      <c r="A98" s="12">
        <v>76</v>
      </c>
      <c r="B98" s="12" t="s">
        <v>635</v>
      </c>
      <c r="C98" s="21" t="s">
        <v>636</v>
      </c>
      <c r="D98" s="14">
        <v>94180</v>
      </c>
      <c r="E98" s="14">
        <v>94180</v>
      </c>
    </row>
    <row r="99" spans="1:5" s="9" customFormat="1">
      <c r="A99" s="12">
        <v>77</v>
      </c>
      <c r="B99" s="12" t="s">
        <v>635</v>
      </c>
      <c r="C99" s="21" t="s">
        <v>621</v>
      </c>
      <c r="D99" s="14">
        <v>17800</v>
      </c>
      <c r="E99" s="14">
        <v>17800</v>
      </c>
    </row>
    <row r="100" spans="1:5" s="9" customFormat="1">
      <c r="A100" s="12">
        <v>78</v>
      </c>
      <c r="B100" s="12" t="s">
        <v>635</v>
      </c>
      <c r="C100" s="21" t="s">
        <v>606</v>
      </c>
      <c r="D100" s="14">
        <v>43620</v>
      </c>
      <c r="E100" s="14">
        <v>43620</v>
      </c>
    </row>
    <row r="101" spans="1:5" s="9" customFormat="1">
      <c r="A101" s="12">
        <v>79</v>
      </c>
      <c r="B101" s="12" t="s">
        <v>635</v>
      </c>
      <c r="C101" s="21" t="s">
        <v>615</v>
      </c>
      <c r="D101" s="14">
        <v>2400</v>
      </c>
      <c r="E101" s="14">
        <v>2400</v>
      </c>
    </row>
    <row r="102" spans="1:5" s="9" customFormat="1">
      <c r="A102" s="12">
        <v>80</v>
      </c>
      <c r="B102" s="12" t="s">
        <v>635</v>
      </c>
      <c r="C102" s="21" t="s">
        <v>619</v>
      </c>
      <c r="D102" s="14">
        <v>700</v>
      </c>
      <c r="E102" s="14">
        <v>700</v>
      </c>
    </row>
    <row r="103" spans="1:5" s="16" customFormat="1">
      <c r="A103" s="30" t="s">
        <v>616</v>
      </c>
      <c r="B103" s="30"/>
      <c r="C103" s="30"/>
      <c r="D103" s="15">
        <f>D104+D109</f>
        <v>18780</v>
      </c>
      <c r="E103" s="11"/>
    </row>
    <row r="104" spans="1:5" s="16" customFormat="1">
      <c r="A104" s="12"/>
      <c r="B104" s="31" t="s">
        <v>601</v>
      </c>
      <c r="C104" s="31"/>
      <c r="D104" s="15">
        <f>SUM(D105:D108)</f>
        <v>5000</v>
      </c>
      <c r="E104" s="11"/>
    </row>
    <row r="105" spans="1:5" s="9" customFormat="1">
      <c r="A105" s="12">
        <v>81</v>
      </c>
      <c r="B105" s="12" t="s">
        <v>617</v>
      </c>
      <c r="C105" s="13" t="s">
        <v>157</v>
      </c>
      <c r="D105" s="14">
        <v>165</v>
      </c>
      <c r="E105" s="8"/>
    </row>
    <row r="106" spans="1:5" s="9" customFormat="1">
      <c r="A106" s="12">
        <v>82</v>
      </c>
      <c r="B106" s="12" t="s">
        <v>156</v>
      </c>
      <c r="C106" s="13" t="s">
        <v>158</v>
      </c>
      <c r="D106" s="14">
        <v>754</v>
      </c>
      <c r="E106" s="8"/>
    </row>
    <row r="107" spans="1:5" s="9" customFormat="1">
      <c r="A107" s="12">
        <v>83</v>
      </c>
      <c r="B107" s="12" t="s">
        <v>156</v>
      </c>
      <c r="C107" s="13" t="s">
        <v>159</v>
      </c>
      <c r="D107" s="14">
        <v>1821</v>
      </c>
      <c r="E107" s="8"/>
    </row>
    <row r="108" spans="1:5" s="9" customFormat="1">
      <c r="A108" s="12">
        <v>84</v>
      </c>
      <c r="B108" s="12" t="s">
        <v>156</v>
      </c>
      <c r="C108" s="13" t="s">
        <v>160</v>
      </c>
      <c r="D108" s="14">
        <v>2260</v>
      </c>
      <c r="E108" s="8"/>
    </row>
    <row r="109" spans="1:5" s="16" customFormat="1">
      <c r="A109" s="12"/>
      <c r="B109" s="31" t="s">
        <v>602</v>
      </c>
      <c r="C109" s="31"/>
      <c r="D109" s="15">
        <f>SUM(D110:D113)</f>
        <v>13780</v>
      </c>
      <c r="E109" s="11"/>
    </row>
    <row r="110" spans="1:5" s="9" customFormat="1">
      <c r="A110" s="12">
        <v>85</v>
      </c>
      <c r="B110" s="12" t="s">
        <v>618</v>
      </c>
      <c r="C110" s="13" t="s">
        <v>648</v>
      </c>
      <c r="D110" s="14">
        <v>1460</v>
      </c>
      <c r="E110" s="8"/>
    </row>
    <row r="111" spans="1:5" s="9" customFormat="1">
      <c r="A111" s="12">
        <v>86</v>
      </c>
      <c r="B111" s="12" t="s">
        <v>618</v>
      </c>
      <c r="C111" s="13" t="s">
        <v>606</v>
      </c>
      <c r="D111" s="14">
        <v>11820</v>
      </c>
      <c r="E111" s="14">
        <v>11820</v>
      </c>
    </row>
    <row r="112" spans="1:5" s="9" customFormat="1">
      <c r="A112" s="12">
        <v>87</v>
      </c>
      <c r="B112" s="12" t="s">
        <v>618</v>
      </c>
      <c r="C112" s="21" t="s">
        <v>615</v>
      </c>
      <c r="D112" s="14">
        <v>300</v>
      </c>
      <c r="E112" s="14">
        <v>300</v>
      </c>
    </row>
    <row r="113" spans="1:5" s="9" customFormat="1">
      <c r="A113" s="12">
        <v>88</v>
      </c>
      <c r="B113" s="12" t="s">
        <v>618</v>
      </c>
      <c r="C113" s="13" t="s">
        <v>655</v>
      </c>
      <c r="D113" s="14">
        <v>200</v>
      </c>
      <c r="E113" s="14">
        <v>200</v>
      </c>
    </row>
    <row r="114" spans="1:5" s="16" customFormat="1">
      <c r="A114" s="30" t="s">
        <v>649</v>
      </c>
      <c r="B114" s="30"/>
      <c r="C114" s="30"/>
      <c r="D114" s="15">
        <f>D115</f>
        <v>1000</v>
      </c>
      <c r="E114" s="11"/>
    </row>
    <row r="115" spans="1:5" s="16" customFormat="1">
      <c r="A115" s="12"/>
      <c r="B115" s="31" t="s">
        <v>650</v>
      </c>
      <c r="C115" s="31"/>
      <c r="D115" s="15">
        <f>SUM(D116)</f>
        <v>1000</v>
      </c>
      <c r="E115" s="11"/>
    </row>
    <row r="116" spans="1:5" s="9" customFormat="1">
      <c r="A116" s="12">
        <v>89</v>
      </c>
      <c r="B116" s="12" t="s">
        <v>651</v>
      </c>
      <c r="C116" s="13" t="s">
        <v>606</v>
      </c>
      <c r="D116" s="14">
        <v>1000</v>
      </c>
      <c r="E116" s="8"/>
    </row>
    <row r="117" spans="1:5" s="16" customFormat="1">
      <c r="A117" s="30" t="s">
        <v>679</v>
      </c>
      <c r="B117" s="30"/>
      <c r="C117" s="30"/>
      <c r="D117" s="38">
        <f>D118+D136</f>
        <v>54451</v>
      </c>
      <c r="E117" s="11"/>
    </row>
    <row r="118" spans="1:5" s="16" customFormat="1">
      <c r="A118" s="12"/>
      <c r="B118" s="31" t="s">
        <v>653</v>
      </c>
      <c r="C118" s="31"/>
      <c r="D118" s="39">
        <f>SUBTOTAL(9,D119:D135)</f>
        <v>34601</v>
      </c>
      <c r="E118" s="11"/>
    </row>
    <row r="119" spans="1:5" s="9" customFormat="1">
      <c r="A119" s="12">
        <v>90</v>
      </c>
      <c r="B119" s="12" t="s">
        <v>37</v>
      </c>
      <c r="C119" s="18" t="s">
        <v>38</v>
      </c>
      <c r="D119" s="40">
        <v>3000</v>
      </c>
      <c r="E119" s="8"/>
    </row>
    <row r="120" spans="1:5" s="9" customFormat="1">
      <c r="A120" s="12">
        <v>91</v>
      </c>
      <c r="B120" s="12" t="s">
        <v>37</v>
      </c>
      <c r="C120" s="20" t="s">
        <v>83</v>
      </c>
      <c r="D120" s="40">
        <v>601</v>
      </c>
      <c r="E120" s="8"/>
    </row>
    <row r="121" spans="1:5" s="9" customFormat="1">
      <c r="A121" s="12">
        <v>92</v>
      </c>
      <c r="B121" s="12" t="s">
        <v>37</v>
      </c>
      <c r="C121" s="20" t="s">
        <v>84</v>
      </c>
      <c r="D121" s="40">
        <v>1000</v>
      </c>
      <c r="E121" s="8"/>
    </row>
    <row r="122" spans="1:5" s="9" customFormat="1">
      <c r="A122" s="12">
        <v>93</v>
      </c>
      <c r="B122" s="12" t="s">
        <v>37</v>
      </c>
      <c r="C122" s="13" t="s">
        <v>447</v>
      </c>
      <c r="D122" s="40">
        <v>2799.5</v>
      </c>
      <c r="E122" s="8"/>
    </row>
    <row r="123" spans="1:5" s="9" customFormat="1">
      <c r="A123" s="12">
        <v>94</v>
      </c>
      <c r="B123" s="12" t="s">
        <v>37</v>
      </c>
      <c r="C123" s="13" t="s">
        <v>448</v>
      </c>
      <c r="D123" s="41">
        <v>3047</v>
      </c>
      <c r="E123" s="8"/>
    </row>
    <row r="124" spans="1:5" s="9" customFormat="1">
      <c r="A124" s="12">
        <v>95</v>
      </c>
      <c r="B124" s="12" t="s">
        <v>37</v>
      </c>
      <c r="C124" s="13" t="s">
        <v>449</v>
      </c>
      <c r="D124" s="41">
        <v>1398</v>
      </c>
      <c r="E124" s="8"/>
    </row>
    <row r="125" spans="1:5" s="9" customFormat="1">
      <c r="A125" s="12">
        <v>96</v>
      </c>
      <c r="B125" s="12" t="s">
        <v>37</v>
      </c>
      <c r="C125" s="13" t="s">
        <v>450</v>
      </c>
      <c r="D125" s="41">
        <v>9067.5</v>
      </c>
      <c r="E125" s="8"/>
    </row>
    <row r="126" spans="1:5" s="9" customFormat="1">
      <c r="A126" s="12">
        <v>97</v>
      </c>
      <c r="B126" s="12" t="s">
        <v>37</v>
      </c>
      <c r="C126" s="13" t="s">
        <v>451</v>
      </c>
      <c r="D126" s="41">
        <v>1696</v>
      </c>
      <c r="E126" s="8"/>
    </row>
    <row r="127" spans="1:5" s="9" customFormat="1">
      <c r="A127" s="12">
        <v>98</v>
      </c>
      <c r="B127" s="12" t="s">
        <v>37</v>
      </c>
      <c r="C127" s="13" t="s">
        <v>452</v>
      </c>
      <c r="D127" s="41">
        <v>4533.5</v>
      </c>
      <c r="E127" s="8"/>
    </row>
    <row r="128" spans="1:5" s="9" customFormat="1">
      <c r="A128" s="12">
        <v>99</v>
      </c>
      <c r="B128" s="12" t="s">
        <v>37</v>
      </c>
      <c r="C128" s="13" t="s">
        <v>453</v>
      </c>
      <c r="D128" s="41">
        <v>2303.5</v>
      </c>
      <c r="E128" s="8"/>
    </row>
    <row r="129" spans="1:5" s="9" customFormat="1">
      <c r="A129" s="12">
        <v>100</v>
      </c>
      <c r="B129" s="12" t="s">
        <v>37</v>
      </c>
      <c r="C129" s="13" t="s">
        <v>454</v>
      </c>
      <c r="D129" s="41">
        <v>1105</v>
      </c>
      <c r="E129" s="8"/>
    </row>
    <row r="130" spans="1:5" s="9" customFormat="1">
      <c r="A130" s="12">
        <v>101</v>
      </c>
      <c r="B130" s="12" t="s">
        <v>37</v>
      </c>
      <c r="C130" s="13" t="s">
        <v>455</v>
      </c>
      <c r="D130" s="41">
        <v>675</v>
      </c>
      <c r="E130" s="8"/>
    </row>
    <row r="131" spans="1:5" s="9" customFormat="1">
      <c r="A131" s="12">
        <v>102</v>
      </c>
      <c r="B131" s="12" t="s">
        <v>37</v>
      </c>
      <c r="C131" s="13" t="s">
        <v>456</v>
      </c>
      <c r="D131" s="41">
        <v>1355</v>
      </c>
      <c r="E131" s="8"/>
    </row>
    <row r="132" spans="1:5" s="9" customFormat="1">
      <c r="A132" s="12">
        <v>103</v>
      </c>
      <c r="B132" s="12" t="s">
        <v>37</v>
      </c>
      <c r="C132" s="13" t="s">
        <v>680</v>
      </c>
      <c r="D132" s="41">
        <v>181.5</v>
      </c>
      <c r="E132" s="8"/>
    </row>
    <row r="133" spans="1:5" s="9" customFormat="1">
      <c r="A133" s="12">
        <v>104</v>
      </c>
      <c r="B133" s="12" t="s">
        <v>37</v>
      </c>
      <c r="C133" s="13" t="s">
        <v>681</v>
      </c>
      <c r="D133" s="41">
        <v>682.5</v>
      </c>
      <c r="E133" s="8"/>
    </row>
    <row r="134" spans="1:5" s="9" customFormat="1">
      <c r="A134" s="12">
        <v>105</v>
      </c>
      <c r="B134" s="12" t="s">
        <v>37</v>
      </c>
      <c r="C134" s="13" t="s">
        <v>682</v>
      </c>
      <c r="D134" s="41">
        <v>243.5</v>
      </c>
      <c r="E134" s="8"/>
    </row>
    <row r="135" spans="1:5" s="9" customFormat="1">
      <c r="A135" s="12">
        <v>106</v>
      </c>
      <c r="B135" s="12" t="s">
        <v>683</v>
      </c>
      <c r="C135" s="13" t="s">
        <v>457</v>
      </c>
      <c r="D135" s="41">
        <v>912.5</v>
      </c>
      <c r="E135" s="8"/>
    </row>
    <row r="136" spans="1:5" s="16" customFormat="1">
      <c r="A136" s="12"/>
      <c r="B136" s="31" t="s">
        <v>650</v>
      </c>
      <c r="C136" s="31"/>
      <c r="D136" s="38">
        <f>SUM(D137:D140)</f>
        <v>19850</v>
      </c>
      <c r="E136" s="11"/>
    </row>
    <row r="137" spans="1:5" s="9" customFormat="1">
      <c r="A137" s="12">
        <v>107</v>
      </c>
      <c r="B137" s="12" t="s">
        <v>628</v>
      </c>
      <c r="C137" s="13" t="s">
        <v>648</v>
      </c>
      <c r="D137" s="41">
        <v>910</v>
      </c>
      <c r="E137" s="8"/>
    </row>
    <row r="138" spans="1:5" s="9" customFormat="1">
      <c r="A138" s="12">
        <v>108</v>
      </c>
      <c r="B138" s="12" t="s">
        <v>628</v>
      </c>
      <c r="C138" s="21" t="s">
        <v>606</v>
      </c>
      <c r="D138" s="41">
        <v>14440</v>
      </c>
      <c r="E138" s="42">
        <v>4240</v>
      </c>
    </row>
    <row r="139" spans="1:5" s="9" customFormat="1">
      <c r="A139" s="12">
        <v>109</v>
      </c>
      <c r="B139" s="12" t="s">
        <v>628</v>
      </c>
      <c r="C139" s="21" t="s">
        <v>615</v>
      </c>
      <c r="D139" s="41">
        <v>2400</v>
      </c>
      <c r="E139" s="42">
        <v>1800</v>
      </c>
    </row>
    <row r="140" spans="1:5" s="9" customFormat="1">
      <c r="A140" s="12">
        <v>110</v>
      </c>
      <c r="B140" s="12" t="s">
        <v>628</v>
      </c>
      <c r="C140" s="21" t="s">
        <v>619</v>
      </c>
      <c r="D140" s="41">
        <v>2100</v>
      </c>
      <c r="E140" s="42">
        <v>900</v>
      </c>
    </row>
    <row r="141" spans="1:5" s="16" customFormat="1">
      <c r="A141" s="30" t="s">
        <v>684</v>
      </c>
      <c r="B141" s="30"/>
      <c r="C141" s="30"/>
      <c r="D141" s="15">
        <f>D142+D151</f>
        <v>79680</v>
      </c>
      <c r="E141" s="11"/>
    </row>
    <row r="142" spans="1:5" s="16" customFormat="1">
      <c r="A142" s="12"/>
      <c r="B142" s="31" t="s">
        <v>653</v>
      </c>
      <c r="C142" s="31"/>
      <c r="D142" s="17">
        <f>SUBTOTAL(9,D143:D150)</f>
        <v>9500</v>
      </c>
      <c r="E142" s="11"/>
    </row>
    <row r="143" spans="1:5" s="9" customFormat="1">
      <c r="A143" s="12">
        <v>111</v>
      </c>
      <c r="B143" s="12" t="s">
        <v>39</v>
      </c>
      <c r="C143" s="18" t="s">
        <v>40</v>
      </c>
      <c r="D143" s="19">
        <v>3000</v>
      </c>
      <c r="E143" s="8"/>
    </row>
    <row r="144" spans="1:5" s="9" customFormat="1">
      <c r="A144" s="12">
        <v>112</v>
      </c>
      <c r="B144" s="12" t="s">
        <v>39</v>
      </c>
      <c r="C144" s="20" t="s">
        <v>85</v>
      </c>
      <c r="D144" s="19">
        <v>1000</v>
      </c>
      <c r="E144" s="8"/>
    </row>
    <row r="145" spans="1:5" s="9" customFormat="1">
      <c r="A145" s="12">
        <v>113</v>
      </c>
      <c r="B145" s="12" t="s">
        <v>39</v>
      </c>
      <c r="C145" s="20" t="s">
        <v>86</v>
      </c>
      <c r="D145" s="19">
        <v>1000</v>
      </c>
      <c r="E145" s="8"/>
    </row>
    <row r="146" spans="1:5" s="9" customFormat="1">
      <c r="A146" s="12">
        <v>114</v>
      </c>
      <c r="B146" s="12" t="s">
        <v>39</v>
      </c>
      <c r="C146" s="20" t="s">
        <v>87</v>
      </c>
      <c r="D146" s="19">
        <v>1000</v>
      </c>
      <c r="E146" s="8"/>
    </row>
    <row r="147" spans="1:5" s="9" customFormat="1">
      <c r="A147" s="12">
        <v>115</v>
      </c>
      <c r="B147" s="12" t="s">
        <v>39</v>
      </c>
      <c r="C147" s="20" t="s">
        <v>88</v>
      </c>
      <c r="D147" s="19">
        <v>1000</v>
      </c>
      <c r="E147" s="8"/>
    </row>
    <row r="148" spans="1:5" s="9" customFormat="1">
      <c r="A148" s="12">
        <v>116</v>
      </c>
      <c r="B148" s="12" t="s">
        <v>39</v>
      </c>
      <c r="C148" s="20" t="s">
        <v>89</v>
      </c>
      <c r="D148" s="19">
        <v>500</v>
      </c>
      <c r="E148" s="8"/>
    </row>
    <row r="149" spans="1:5" s="9" customFormat="1">
      <c r="A149" s="12">
        <v>117</v>
      </c>
      <c r="B149" s="12" t="s">
        <v>39</v>
      </c>
      <c r="C149" s="20" t="s">
        <v>90</v>
      </c>
      <c r="D149" s="19">
        <v>1000</v>
      </c>
      <c r="E149" s="8"/>
    </row>
    <row r="150" spans="1:5" s="9" customFormat="1">
      <c r="A150" s="12">
        <v>118</v>
      </c>
      <c r="B150" s="12" t="s">
        <v>685</v>
      </c>
      <c r="C150" s="20" t="s">
        <v>91</v>
      </c>
      <c r="D150" s="19">
        <v>1000</v>
      </c>
      <c r="E150" s="8"/>
    </row>
    <row r="151" spans="1:5" s="16" customFormat="1">
      <c r="A151" s="12"/>
      <c r="B151" s="31" t="s">
        <v>650</v>
      </c>
      <c r="C151" s="31"/>
      <c r="D151" s="15">
        <f>SUM(D152:D157)</f>
        <v>70180</v>
      </c>
      <c r="E151" s="11"/>
    </row>
    <row r="152" spans="1:5" s="9" customFormat="1">
      <c r="A152" s="12">
        <v>119</v>
      </c>
      <c r="B152" s="12" t="s">
        <v>629</v>
      </c>
      <c r="C152" s="13" t="s">
        <v>648</v>
      </c>
      <c r="D152" s="14">
        <v>880</v>
      </c>
      <c r="E152" s="8"/>
    </row>
    <row r="153" spans="1:5" s="9" customFormat="1">
      <c r="A153" s="12">
        <v>120</v>
      </c>
      <c r="B153" s="12" t="s">
        <v>629</v>
      </c>
      <c r="C153" s="21" t="s">
        <v>614</v>
      </c>
      <c r="D153" s="14">
        <v>22000</v>
      </c>
      <c r="E153" s="14">
        <v>22000</v>
      </c>
    </row>
    <row r="154" spans="1:5" s="9" customFormat="1">
      <c r="A154" s="12">
        <v>121</v>
      </c>
      <c r="B154" s="12" t="s">
        <v>629</v>
      </c>
      <c r="C154" s="21" t="s">
        <v>621</v>
      </c>
      <c r="D154" s="14">
        <v>39200</v>
      </c>
      <c r="E154" s="14">
        <v>39200</v>
      </c>
    </row>
    <row r="155" spans="1:5" s="9" customFormat="1">
      <c r="A155" s="12">
        <v>122</v>
      </c>
      <c r="B155" s="12" t="s">
        <v>629</v>
      </c>
      <c r="C155" s="21" t="s">
        <v>606</v>
      </c>
      <c r="D155" s="14">
        <v>2600</v>
      </c>
      <c r="E155" s="8">
        <v>600</v>
      </c>
    </row>
    <row r="156" spans="1:5" s="9" customFormat="1">
      <c r="A156" s="12">
        <v>123</v>
      </c>
      <c r="B156" s="12" t="s">
        <v>629</v>
      </c>
      <c r="C156" s="21" t="s">
        <v>615</v>
      </c>
      <c r="D156" s="14">
        <v>4900</v>
      </c>
      <c r="E156" s="14">
        <v>4900</v>
      </c>
    </row>
    <row r="157" spans="1:5" s="9" customFormat="1">
      <c r="A157" s="12">
        <v>124</v>
      </c>
      <c r="B157" s="12" t="s">
        <v>629</v>
      </c>
      <c r="C157" s="21" t="s">
        <v>619</v>
      </c>
      <c r="D157" s="22">
        <v>600</v>
      </c>
      <c r="E157" s="22">
        <v>600</v>
      </c>
    </row>
    <row r="158" spans="1:5" s="16" customFormat="1">
      <c r="A158" s="30" t="s">
        <v>652</v>
      </c>
      <c r="B158" s="30"/>
      <c r="C158" s="30"/>
      <c r="D158" s="15">
        <f>D159+D166</f>
        <v>16323</v>
      </c>
      <c r="E158" s="11"/>
    </row>
    <row r="159" spans="1:5" s="16" customFormat="1">
      <c r="A159" s="12"/>
      <c r="B159" s="31" t="s">
        <v>653</v>
      </c>
      <c r="C159" s="31"/>
      <c r="D159" s="17">
        <f>SUBTOTAL(9,D160:D165)</f>
        <v>7418</v>
      </c>
      <c r="E159" s="11"/>
    </row>
    <row r="160" spans="1:5" s="9" customFormat="1">
      <c r="A160" s="12">
        <v>125</v>
      </c>
      <c r="B160" s="12" t="s">
        <v>2</v>
      </c>
      <c r="C160" s="20" t="s">
        <v>3</v>
      </c>
      <c r="D160" s="19">
        <v>868</v>
      </c>
      <c r="E160" s="8"/>
    </row>
    <row r="161" spans="1:5" s="9" customFormat="1">
      <c r="A161" s="12">
        <v>126</v>
      </c>
      <c r="B161" s="12" t="s">
        <v>2</v>
      </c>
      <c r="C161" s="20" t="s">
        <v>4</v>
      </c>
      <c r="D161" s="19">
        <v>2000</v>
      </c>
      <c r="E161" s="8"/>
    </row>
    <row r="162" spans="1:5" s="9" customFormat="1">
      <c r="A162" s="12">
        <v>127</v>
      </c>
      <c r="B162" s="12" t="s">
        <v>2</v>
      </c>
      <c r="C162" s="18" t="s">
        <v>41</v>
      </c>
      <c r="D162" s="19">
        <v>2500</v>
      </c>
      <c r="E162" s="8"/>
    </row>
    <row r="163" spans="1:5" s="9" customFormat="1">
      <c r="A163" s="12">
        <v>128</v>
      </c>
      <c r="B163" s="12" t="s">
        <v>2</v>
      </c>
      <c r="C163" s="20" t="s">
        <v>92</v>
      </c>
      <c r="D163" s="19">
        <v>800</v>
      </c>
      <c r="E163" s="8"/>
    </row>
    <row r="164" spans="1:5" s="9" customFormat="1">
      <c r="A164" s="12">
        <v>129</v>
      </c>
      <c r="B164" s="12" t="s">
        <v>2</v>
      </c>
      <c r="C164" s="20" t="s">
        <v>93</v>
      </c>
      <c r="D164" s="19">
        <v>250</v>
      </c>
      <c r="E164" s="8"/>
    </row>
    <row r="165" spans="1:5" s="9" customFormat="1" ht="27">
      <c r="A165" s="12">
        <v>130</v>
      </c>
      <c r="B165" s="12" t="s">
        <v>654</v>
      </c>
      <c r="C165" s="13" t="s">
        <v>569</v>
      </c>
      <c r="D165" s="14">
        <v>1000</v>
      </c>
      <c r="E165" s="8"/>
    </row>
    <row r="166" spans="1:5" s="16" customFormat="1">
      <c r="A166" s="12"/>
      <c r="B166" s="31" t="s">
        <v>650</v>
      </c>
      <c r="C166" s="31"/>
      <c r="D166" s="15">
        <f>SUM(D167:D169)</f>
        <v>8905</v>
      </c>
      <c r="E166" s="11"/>
    </row>
    <row r="167" spans="1:5" s="9" customFormat="1">
      <c r="A167" s="12">
        <v>131</v>
      </c>
      <c r="B167" s="12" t="s">
        <v>620</v>
      </c>
      <c r="C167" s="13" t="s">
        <v>648</v>
      </c>
      <c r="D167" s="14">
        <v>905</v>
      </c>
      <c r="E167" s="8"/>
    </row>
    <row r="168" spans="1:5" s="9" customFormat="1">
      <c r="A168" s="12">
        <v>132</v>
      </c>
      <c r="B168" s="12" t="s">
        <v>620</v>
      </c>
      <c r="C168" s="13" t="s">
        <v>614</v>
      </c>
      <c r="D168" s="14">
        <v>4000</v>
      </c>
      <c r="E168" s="8"/>
    </row>
    <row r="169" spans="1:5" s="9" customFormat="1">
      <c r="A169" s="12">
        <v>133</v>
      </c>
      <c r="B169" s="12" t="s">
        <v>620</v>
      </c>
      <c r="C169" s="13" t="s">
        <v>655</v>
      </c>
      <c r="D169" s="14">
        <v>4000</v>
      </c>
      <c r="E169" s="8"/>
    </row>
    <row r="170" spans="1:5" s="16" customFormat="1">
      <c r="A170" s="30" t="s">
        <v>656</v>
      </c>
      <c r="B170" s="30"/>
      <c r="C170" s="30"/>
      <c r="D170" s="15">
        <f>D171+D217</f>
        <v>52894</v>
      </c>
      <c r="E170" s="11"/>
    </row>
    <row r="171" spans="1:5" s="9" customFormat="1">
      <c r="A171" s="12"/>
      <c r="B171" s="31" t="s">
        <v>653</v>
      </c>
      <c r="C171" s="31"/>
      <c r="D171" s="17">
        <f>SUBTOTAL(9,D172:D216)</f>
        <v>41439</v>
      </c>
      <c r="E171" s="8"/>
    </row>
    <row r="172" spans="1:5" s="9" customFormat="1">
      <c r="A172" s="12">
        <v>134</v>
      </c>
      <c r="B172" s="12" t="s">
        <v>657</v>
      </c>
      <c r="C172" s="18" t="s">
        <v>6</v>
      </c>
      <c r="D172" s="19">
        <v>3000</v>
      </c>
      <c r="E172" s="8"/>
    </row>
    <row r="173" spans="1:5" s="9" customFormat="1">
      <c r="A173" s="12">
        <v>135</v>
      </c>
      <c r="B173" s="12" t="s">
        <v>5</v>
      </c>
      <c r="C173" s="18" t="s">
        <v>728</v>
      </c>
      <c r="D173" s="19">
        <v>2499</v>
      </c>
      <c r="E173" s="8"/>
    </row>
    <row r="174" spans="1:5" s="9" customFormat="1">
      <c r="A174" s="12">
        <v>136</v>
      </c>
      <c r="B174" s="12" t="s">
        <v>5</v>
      </c>
      <c r="C174" s="18" t="s">
        <v>42</v>
      </c>
      <c r="D174" s="19">
        <v>2500</v>
      </c>
      <c r="E174" s="8"/>
    </row>
    <row r="175" spans="1:5" s="9" customFormat="1">
      <c r="A175" s="12">
        <v>137</v>
      </c>
      <c r="B175" s="12" t="s">
        <v>5</v>
      </c>
      <c r="C175" s="18" t="s">
        <v>43</v>
      </c>
      <c r="D175" s="19">
        <v>2500</v>
      </c>
      <c r="E175" s="8"/>
    </row>
    <row r="176" spans="1:5" s="9" customFormat="1">
      <c r="A176" s="12">
        <v>138</v>
      </c>
      <c r="B176" s="12" t="s">
        <v>5</v>
      </c>
      <c r="C176" s="20" t="s">
        <v>94</v>
      </c>
      <c r="D176" s="19">
        <v>460</v>
      </c>
      <c r="E176" s="8"/>
    </row>
    <row r="177" spans="1:5" s="9" customFormat="1">
      <c r="A177" s="12">
        <v>139</v>
      </c>
      <c r="B177" s="12" t="s">
        <v>5</v>
      </c>
      <c r="C177" s="20" t="s">
        <v>95</v>
      </c>
      <c r="D177" s="19">
        <v>480</v>
      </c>
      <c r="E177" s="8"/>
    </row>
    <row r="178" spans="1:5" s="9" customFormat="1">
      <c r="A178" s="12">
        <v>140</v>
      </c>
      <c r="B178" s="12" t="s">
        <v>5</v>
      </c>
      <c r="C178" s="13" t="s">
        <v>530</v>
      </c>
      <c r="D178" s="14">
        <v>1000</v>
      </c>
      <c r="E178" s="8"/>
    </row>
    <row r="179" spans="1:5" s="9" customFormat="1">
      <c r="A179" s="12">
        <v>141</v>
      </c>
      <c r="B179" s="12" t="s">
        <v>5</v>
      </c>
      <c r="C179" s="13" t="s">
        <v>531</v>
      </c>
      <c r="D179" s="14">
        <v>1750</v>
      </c>
      <c r="E179" s="8"/>
    </row>
    <row r="180" spans="1:5" s="9" customFormat="1">
      <c r="A180" s="12">
        <v>142</v>
      </c>
      <c r="B180" s="12" t="s">
        <v>5</v>
      </c>
      <c r="C180" s="13" t="s">
        <v>532</v>
      </c>
      <c r="D180" s="14">
        <v>1000</v>
      </c>
      <c r="E180" s="8"/>
    </row>
    <row r="181" spans="1:5" s="9" customFormat="1">
      <c r="A181" s="12">
        <v>143</v>
      </c>
      <c r="B181" s="12" t="s">
        <v>5</v>
      </c>
      <c r="C181" s="13" t="s">
        <v>533</v>
      </c>
      <c r="D181" s="14">
        <v>1100</v>
      </c>
      <c r="E181" s="8"/>
    </row>
    <row r="182" spans="1:5" s="9" customFormat="1">
      <c r="A182" s="12">
        <v>144</v>
      </c>
      <c r="B182" s="12" t="s">
        <v>5</v>
      </c>
      <c r="C182" s="13" t="s">
        <v>534</v>
      </c>
      <c r="D182" s="14">
        <v>800</v>
      </c>
      <c r="E182" s="8"/>
    </row>
    <row r="183" spans="1:5" s="9" customFormat="1">
      <c r="A183" s="12">
        <v>145</v>
      </c>
      <c r="B183" s="12" t="s">
        <v>5</v>
      </c>
      <c r="C183" s="13" t="s">
        <v>535</v>
      </c>
      <c r="D183" s="14">
        <v>1000</v>
      </c>
      <c r="E183" s="8"/>
    </row>
    <row r="184" spans="1:5" s="9" customFormat="1">
      <c r="A184" s="12">
        <v>146</v>
      </c>
      <c r="B184" s="12" t="s">
        <v>5</v>
      </c>
      <c r="C184" s="13" t="s">
        <v>536</v>
      </c>
      <c r="D184" s="14">
        <v>300</v>
      </c>
      <c r="E184" s="8"/>
    </row>
    <row r="185" spans="1:5" s="9" customFormat="1">
      <c r="A185" s="12">
        <v>147</v>
      </c>
      <c r="B185" s="12" t="s">
        <v>5</v>
      </c>
      <c r="C185" s="13" t="s">
        <v>537</v>
      </c>
      <c r="D185" s="14">
        <v>2000</v>
      </c>
      <c r="E185" s="8"/>
    </row>
    <row r="186" spans="1:5" s="9" customFormat="1">
      <c r="A186" s="12">
        <v>148</v>
      </c>
      <c r="B186" s="12" t="s">
        <v>5</v>
      </c>
      <c r="C186" s="13" t="s">
        <v>538</v>
      </c>
      <c r="D186" s="14">
        <v>450</v>
      </c>
      <c r="E186" s="8"/>
    </row>
    <row r="187" spans="1:5" s="9" customFormat="1">
      <c r="A187" s="12">
        <v>149</v>
      </c>
      <c r="B187" s="12" t="s">
        <v>5</v>
      </c>
      <c r="C187" s="13" t="s">
        <v>539</v>
      </c>
      <c r="D187" s="14">
        <v>1100</v>
      </c>
      <c r="E187" s="8"/>
    </row>
    <row r="188" spans="1:5" s="9" customFormat="1">
      <c r="A188" s="12">
        <v>150</v>
      </c>
      <c r="B188" s="12" t="s">
        <v>5</v>
      </c>
      <c r="C188" s="13" t="s">
        <v>540</v>
      </c>
      <c r="D188" s="14">
        <v>800</v>
      </c>
      <c r="E188" s="8"/>
    </row>
    <row r="189" spans="1:5" s="9" customFormat="1">
      <c r="A189" s="12">
        <v>151</v>
      </c>
      <c r="B189" s="12" t="s">
        <v>5</v>
      </c>
      <c r="C189" s="13" t="s">
        <v>541</v>
      </c>
      <c r="D189" s="14">
        <v>500</v>
      </c>
      <c r="E189" s="8"/>
    </row>
    <row r="190" spans="1:5" s="9" customFormat="1">
      <c r="A190" s="12">
        <v>152</v>
      </c>
      <c r="B190" s="12" t="s">
        <v>5</v>
      </c>
      <c r="C190" s="13" t="s">
        <v>542</v>
      </c>
      <c r="D190" s="14">
        <v>1250</v>
      </c>
      <c r="E190" s="8"/>
    </row>
    <row r="191" spans="1:5" s="9" customFormat="1">
      <c r="A191" s="12">
        <v>153</v>
      </c>
      <c r="B191" s="12" t="s">
        <v>5</v>
      </c>
      <c r="C191" s="13" t="s">
        <v>543</v>
      </c>
      <c r="D191" s="14">
        <v>650</v>
      </c>
      <c r="E191" s="8"/>
    </row>
    <row r="192" spans="1:5" s="9" customFormat="1">
      <c r="A192" s="12">
        <v>154</v>
      </c>
      <c r="B192" s="12" t="s">
        <v>5</v>
      </c>
      <c r="C192" s="13" t="s">
        <v>544</v>
      </c>
      <c r="D192" s="14">
        <v>500</v>
      </c>
      <c r="E192" s="8"/>
    </row>
    <row r="193" spans="1:5" s="9" customFormat="1">
      <c r="A193" s="12">
        <v>155</v>
      </c>
      <c r="B193" s="12" t="s">
        <v>5</v>
      </c>
      <c r="C193" s="13" t="s">
        <v>545</v>
      </c>
      <c r="D193" s="14">
        <v>1000</v>
      </c>
      <c r="E193" s="8"/>
    </row>
    <row r="194" spans="1:5" s="9" customFormat="1">
      <c r="A194" s="12">
        <v>156</v>
      </c>
      <c r="B194" s="12" t="s">
        <v>5</v>
      </c>
      <c r="C194" s="13" t="s">
        <v>546</v>
      </c>
      <c r="D194" s="14">
        <v>400</v>
      </c>
      <c r="E194" s="8"/>
    </row>
    <row r="195" spans="1:5" s="9" customFormat="1">
      <c r="A195" s="12">
        <v>157</v>
      </c>
      <c r="B195" s="12" t="s">
        <v>5</v>
      </c>
      <c r="C195" s="13" t="s">
        <v>547</v>
      </c>
      <c r="D195" s="14">
        <v>1000</v>
      </c>
      <c r="E195" s="8"/>
    </row>
    <row r="196" spans="1:5" s="9" customFormat="1">
      <c r="A196" s="12">
        <v>158</v>
      </c>
      <c r="B196" s="12" t="s">
        <v>5</v>
      </c>
      <c r="C196" s="13" t="s">
        <v>548</v>
      </c>
      <c r="D196" s="14">
        <v>2250</v>
      </c>
      <c r="E196" s="8"/>
    </row>
    <row r="197" spans="1:5" s="9" customFormat="1">
      <c r="A197" s="12">
        <v>159</v>
      </c>
      <c r="B197" s="12" t="s">
        <v>5</v>
      </c>
      <c r="C197" s="13" t="s">
        <v>549</v>
      </c>
      <c r="D197" s="14">
        <v>400</v>
      </c>
      <c r="E197" s="8"/>
    </row>
    <row r="198" spans="1:5" s="9" customFormat="1">
      <c r="A198" s="12">
        <v>160</v>
      </c>
      <c r="B198" s="12" t="s">
        <v>5</v>
      </c>
      <c r="C198" s="13" t="s">
        <v>550</v>
      </c>
      <c r="D198" s="14">
        <v>250</v>
      </c>
      <c r="E198" s="8"/>
    </row>
    <row r="199" spans="1:5" s="9" customFormat="1">
      <c r="A199" s="12">
        <v>161</v>
      </c>
      <c r="B199" s="12" t="s">
        <v>5</v>
      </c>
      <c r="C199" s="13" t="s">
        <v>551</v>
      </c>
      <c r="D199" s="14">
        <v>400</v>
      </c>
      <c r="E199" s="8"/>
    </row>
    <row r="200" spans="1:5" s="9" customFormat="1">
      <c r="A200" s="12">
        <v>162</v>
      </c>
      <c r="B200" s="12" t="s">
        <v>5</v>
      </c>
      <c r="C200" s="13" t="s">
        <v>552</v>
      </c>
      <c r="D200" s="14">
        <v>400</v>
      </c>
      <c r="E200" s="8"/>
    </row>
    <row r="201" spans="1:5" s="9" customFormat="1">
      <c r="A201" s="12">
        <v>163</v>
      </c>
      <c r="B201" s="12" t="s">
        <v>5</v>
      </c>
      <c r="C201" s="13" t="s">
        <v>553</v>
      </c>
      <c r="D201" s="14">
        <v>300</v>
      </c>
      <c r="E201" s="8"/>
    </row>
    <row r="202" spans="1:5" s="9" customFormat="1">
      <c r="A202" s="12">
        <v>164</v>
      </c>
      <c r="B202" s="12" t="s">
        <v>5</v>
      </c>
      <c r="C202" s="13" t="s">
        <v>554</v>
      </c>
      <c r="D202" s="14">
        <v>400</v>
      </c>
      <c r="E202" s="8"/>
    </row>
    <row r="203" spans="1:5" s="9" customFormat="1">
      <c r="A203" s="12">
        <v>165</v>
      </c>
      <c r="B203" s="12" t="s">
        <v>5</v>
      </c>
      <c r="C203" s="13" t="s">
        <v>555</v>
      </c>
      <c r="D203" s="14">
        <v>700</v>
      </c>
      <c r="E203" s="8"/>
    </row>
    <row r="204" spans="1:5" s="9" customFormat="1">
      <c r="A204" s="12">
        <v>166</v>
      </c>
      <c r="B204" s="12" t="s">
        <v>5</v>
      </c>
      <c r="C204" s="13" t="s">
        <v>556</v>
      </c>
      <c r="D204" s="14">
        <v>500</v>
      </c>
      <c r="E204" s="8"/>
    </row>
    <row r="205" spans="1:5" s="9" customFormat="1">
      <c r="A205" s="12">
        <v>167</v>
      </c>
      <c r="B205" s="12" t="s">
        <v>5</v>
      </c>
      <c r="C205" s="13" t="s">
        <v>557</v>
      </c>
      <c r="D205" s="14">
        <v>400</v>
      </c>
      <c r="E205" s="8"/>
    </row>
    <row r="206" spans="1:5" s="9" customFormat="1">
      <c r="A206" s="12">
        <v>168</v>
      </c>
      <c r="B206" s="12" t="s">
        <v>5</v>
      </c>
      <c r="C206" s="13" t="s">
        <v>558</v>
      </c>
      <c r="D206" s="14">
        <v>500</v>
      </c>
      <c r="E206" s="8"/>
    </row>
    <row r="207" spans="1:5" s="9" customFormat="1">
      <c r="A207" s="12">
        <v>169</v>
      </c>
      <c r="B207" s="12" t="s">
        <v>5</v>
      </c>
      <c r="C207" s="13" t="s">
        <v>559</v>
      </c>
      <c r="D207" s="14">
        <v>600</v>
      </c>
      <c r="E207" s="8"/>
    </row>
    <row r="208" spans="1:5" s="9" customFormat="1">
      <c r="A208" s="12">
        <v>170</v>
      </c>
      <c r="B208" s="12" t="s">
        <v>5</v>
      </c>
      <c r="C208" s="13" t="s">
        <v>560</v>
      </c>
      <c r="D208" s="14">
        <v>650</v>
      </c>
      <c r="E208" s="8"/>
    </row>
    <row r="209" spans="1:5" s="9" customFormat="1">
      <c r="A209" s="12">
        <v>171</v>
      </c>
      <c r="B209" s="12" t="s">
        <v>5</v>
      </c>
      <c r="C209" s="13" t="s">
        <v>561</v>
      </c>
      <c r="D209" s="14">
        <v>400</v>
      </c>
      <c r="E209" s="8"/>
    </row>
    <row r="210" spans="1:5" s="9" customFormat="1">
      <c r="A210" s="12">
        <v>172</v>
      </c>
      <c r="B210" s="12" t="s">
        <v>5</v>
      </c>
      <c r="C210" s="13" t="s">
        <v>562</v>
      </c>
      <c r="D210" s="14">
        <v>700</v>
      </c>
      <c r="E210" s="8"/>
    </row>
    <row r="211" spans="1:5" s="9" customFormat="1">
      <c r="A211" s="12">
        <v>173</v>
      </c>
      <c r="B211" s="12" t="s">
        <v>5</v>
      </c>
      <c r="C211" s="13" t="s">
        <v>563</v>
      </c>
      <c r="D211" s="14">
        <v>500</v>
      </c>
      <c r="E211" s="8"/>
    </row>
    <row r="212" spans="1:5" s="9" customFormat="1">
      <c r="A212" s="12">
        <v>174</v>
      </c>
      <c r="B212" s="12" t="s">
        <v>5</v>
      </c>
      <c r="C212" s="13" t="s">
        <v>564</v>
      </c>
      <c r="D212" s="14">
        <v>400</v>
      </c>
      <c r="E212" s="8"/>
    </row>
    <row r="213" spans="1:5" s="9" customFormat="1">
      <c r="A213" s="12">
        <v>175</v>
      </c>
      <c r="B213" s="12" t="s">
        <v>5</v>
      </c>
      <c r="C213" s="13" t="s">
        <v>565</v>
      </c>
      <c r="D213" s="14">
        <v>1300</v>
      </c>
      <c r="E213" s="8"/>
    </row>
    <row r="214" spans="1:5" s="9" customFormat="1">
      <c r="A214" s="12">
        <v>176</v>
      </c>
      <c r="B214" s="12" t="s">
        <v>5</v>
      </c>
      <c r="C214" s="13" t="s">
        <v>566</v>
      </c>
      <c r="D214" s="14">
        <v>750</v>
      </c>
      <c r="E214" s="8"/>
    </row>
    <row r="215" spans="1:5" s="9" customFormat="1">
      <c r="A215" s="12">
        <v>177</v>
      </c>
      <c r="B215" s="12" t="s">
        <v>5</v>
      </c>
      <c r="C215" s="13" t="s">
        <v>567</v>
      </c>
      <c r="D215" s="14">
        <v>900</v>
      </c>
      <c r="E215" s="8"/>
    </row>
    <row r="216" spans="1:5" s="9" customFormat="1">
      <c r="A216" s="12">
        <v>178</v>
      </c>
      <c r="B216" s="12" t="s">
        <v>658</v>
      </c>
      <c r="C216" s="13" t="s">
        <v>568</v>
      </c>
      <c r="D216" s="14">
        <v>700</v>
      </c>
      <c r="E216" s="8"/>
    </row>
    <row r="217" spans="1:5" s="9" customFormat="1">
      <c r="A217" s="12"/>
      <c r="B217" s="31" t="s">
        <v>650</v>
      </c>
      <c r="C217" s="31"/>
      <c r="D217" s="15">
        <f>SUM(D218:D223)</f>
        <v>11455</v>
      </c>
      <c r="E217" s="8"/>
    </row>
    <row r="218" spans="1:5" s="9" customFormat="1">
      <c r="A218" s="12">
        <v>179</v>
      </c>
      <c r="B218" s="12" t="s">
        <v>647</v>
      </c>
      <c r="C218" s="13" t="s">
        <v>648</v>
      </c>
      <c r="D218" s="14">
        <v>995</v>
      </c>
      <c r="E218" s="8"/>
    </row>
    <row r="219" spans="1:5" s="9" customFormat="1">
      <c r="A219" s="12">
        <v>180</v>
      </c>
      <c r="B219" s="12" t="s">
        <v>647</v>
      </c>
      <c r="C219" s="13" t="s">
        <v>659</v>
      </c>
      <c r="D219" s="14">
        <v>2000</v>
      </c>
      <c r="E219" s="8">
        <v>1500</v>
      </c>
    </row>
    <row r="220" spans="1:5" s="9" customFormat="1">
      <c r="A220" s="12">
        <v>181</v>
      </c>
      <c r="B220" s="12" t="s">
        <v>647</v>
      </c>
      <c r="C220" s="21" t="s">
        <v>621</v>
      </c>
      <c r="D220" s="14">
        <v>500</v>
      </c>
      <c r="E220" s="8"/>
    </row>
    <row r="221" spans="1:5" s="9" customFormat="1">
      <c r="A221" s="12">
        <v>182</v>
      </c>
      <c r="B221" s="12" t="s">
        <v>647</v>
      </c>
      <c r="C221" s="21" t="s">
        <v>606</v>
      </c>
      <c r="D221" s="14">
        <v>4760</v>
      </c>
      <c r="E221" s="8">
        <v>1060</v>
      </c>
    </row>
    <row r="222" spans="1:5" s="9" customFormat="1">
      <c r="A222" s="12">
        <v>183</v>
      </c>
      <c r="B222" s="12" t="s">
        <v>647</v>
      </c>
      <c r="C222" s="21" t="s">
        <v>615</v>
      </c>
      <c r="D222" s="14">
        <v>2200</v>
      </c>
      <c r="E222" s="8">
        <v>700</v>
      </c>
    </row>
    <row r="223" spans="1:5" s="9" customFormat="1">
      <c r="A223" s="12">
        <v>184</v>
      </c>
      <c r="B223" s="12" t="s">
        <v>647</v>
      </c>
      <c r="C223" s="21" t="s">
        <v>655</v>
      </c>
      <c r="D223" s="14">
        <v>1000</v>
      </c>
      <c r="E223" s="8"/>
    </row>
    <row r="224" spans="1:5" s="16" customFormat="1">
      <c r="A224" s="30" t="s">
        <v>660</v>
      </c>
      <c r="B224" s="30"/>
      <c r="C224" s="30"/>
      <c r="D224" s="15">
        <f>D225</f>
        <v>1200</v>
      </c>
      <c r="E224" s="11"/>
    </row>
    <row r="225" spans="1:5" s="16" customFormat="1">
      <c r="A225" s="12"/>
      <c r="B225" s="31" t="s">
        <v>650</v>
      </c>
      <c r="C225" s="31"/>
      <c r="D225" s="15">
        <f>SUM(D226:D227)</f>
        <v>1200</v>
      </c>
      <c r="E225" s="11"/>
    </row>
    <row r="226" spans="1:5" s="9" customFormat="1">
      <c r="A226" s="12">
        <v>185</v>
      </c>
      <c r="B226" s="12"/>
      <c r="C226" s="13" t="s">
        <v>659</v>
      </c>
      <c r="D226" s="14">
        <v>200</v>
      </c>
      <c r="E226" s="8"/>
    </row>
    <row r="227" spans="1:5" s="9" customFormat="1">
      <c r="A227" s="12">
        <v>186</v>
      </c>
      <c r="B227" s="12"/>
      <c r="C227" s="21" t="s">
        <v>606</v>
      </c>
      <c r="D227" s="14">
        <v>1000</v>
      </c>
      <c r="E227" s="8"/>
    </row>
    <row r="228" spans="1:5" s="16" customFormat="1">
      <c r="A228" s="30" t="s">
        <v>686</v>
      </c>
      <c r="B228" s="30"/>
      <c r="C228" s="30"/>
      <c r="D228" s="15">
        <f>D229+D258</f>
        <v>68905</v>
      </c>
      <c r="E228" s="11"/>
    </row>
    <row r="229" spans="1:5" s="16" customFormat="1">
      <c r="A229" s="12"/>
      <c r="B229" s="31" t="s">
        <v>653</v>
      </c>
      <c r="C229" s="31"/>
      <c r="D229" s="17">
        <f>SUBTOTAL(9,D230:D257)</f>
        <v>38000</v>
      </c>
      <c r="E229" s="11"/>
    </row>
    <row r="230" spans="1:5" s="9" customFormat="1">
      <c r="A230" s="12">
        <v>187</v>
      </c>
      <c r="B230" s="12" t="s">
        <v>44</v>
      </c>
      <c r="C230" s="18" t="s">
        <v>45</v>
      </c>
      <c r="D230" s="19">
        <v>3000</v>
      </c>
      <c r="E230" s="8"/>
    </row>
    <row r="231" spans="1:5" s="9" customFormat="1">
      <c r="A231" s="12">
        <v>188</v>
      </c>
      <c r="B231" s="12" t="s">
        <v>44</v>
      </c>
      <c r="C231" s="13" t="s">
        <v>381</v>
      </c>
      <c r="D231" s="14">
        <v>6528</v>
      </c>
      <c r="E231" s="8"/>
    </row>
    <row r="232" spans="1:5" s="9" customFormat="1" ht="27">
      <c r="A232" s="12">
        <v>189</v>
      </c>
      <c r="B232" s="12" t="s">
        <v>44</v>
      </c>
      <c r="C232" s="13" t="s">
        <v>687</v>
      </c>
      <c r="D232" s="14">
        <v>1100</v>
      </c>
      <c r="E232" s="8"/>
    </row>
    <row r="233" spans="1:5" s="9" customFormat="1" ht="27">
      <c r="A233" s="12">
        <v>190</v>
      </c>
      <c r="B233" s="12" t="s">
        <v>44</v>
      </c>
      <c r="C233" s="13" t="s">
        <v>688</v>
      </c>
      <c r="D233" s="14">
        <v>900</v>
      </c>
      <c r="E233" s="8"/>
    </row>
    <row r="234" spans="1:5" s="9" customFormat="1" ht="27">
      <c r="A234" s="12">
        <v>191</v>
      </c>
      <c r="B234" s="12" t="s">
        <v>44</v>
      </c>
      <c r="C234" s="13" t="s">
        <v>382</v>
      </c>
      <c r="D234" s="14">
        <v>1615</v>
      </c>
      <c r="E234" s="8"/>
    </row>
    <row r="235" spans="1:5" s="9" customFormat="1">
      <c r="A235" s="12">
        <v>192</v>
      </c>
      <c r="B235" s="12" t="s">
        <v>44</v>
      </c>
      <c r="C235" s="13" t="s">
        <v>383</v>
      </c>
      <c r="D235" s="14">
        <v>300</v>
      </c>
      <c r="E235" s="8"/>
    </row>
    <row r="236" spans="1:5" s="9" customFormat="1">
      <c r="A236" s="12">
        <v>193</v>
      </c>
      <c r="B236" s="12" t="s">
        <v>44</v>
      </c>
      <c r="C236" s="13" t="s">
        <v>384</v>
      </c>
      <c r="D236" s="14">
        <v>440</v>
      </c>
      <c r="E236" s="8"/>
    </row>
    <row r="237" spans="1:5" s="9" customFormat="1">
      <c r="A237" s="12">
        <v>194</v>
      </c>
      <c r="B237" s="12" t="s">
        <v>44</v>
      </c>
      <c r="C237" s="13" t="s">
        <v>385</v>
      </c>
      <c r="D237" s="14">
        <v>152</v>
      </c>
      <c r="E237" s="8"/>
    </row>
    <row r="238" spans="1:5" s="9" customFormat="1">
      <c r="A238" s="12">
        <v>195</v>
      </c>
      <c r="B238" s="12" t="s">
        <v>44</v>
      </c>
      <c r="C238" s="13" t="s">
        <v>386</v>
      </c>
      <c r="D238" s="14">
        <v>230</v>
      </c>
      <c r="E238" s="8"/>
    </row>
    <row r="239" spans="1:5" s="9" customFormat="1">
      <c r="A239" s="12">
        <v>196</v>
      </c>
      <c r="B239" s="12" t="s">
        <v>44</v>
      </c>
      <c r="C239" s="13" t="s">
        <v>387</v>
      </c>
      <c r="D239" s="14">
        <v>2200</v>
      </c>
      <c r="E239" s="8"/>
    </row>
    <row r="240" spans="1:5" s="9" customFormat="1">
      <c r="A240" s="12">
        <v>197</v>
      </c>
      <c r="B240" s="12" t="s">
        <v>44</v>
      </c>
      <c r="C240" s="13" t="s">
        <v>388</v>
      </c>
      <c r="D240" s="14">
        <v>1660</v>
      </c>
      <c r="E240" s="8"/>
    </row>
    <row r="241" spans="1:5" s="9" customFormat="1">
      <c r="A241" s="12">
        <v>198</v>
      </c>
      <c r="B241" s="12" t="s">
        <v>44</v>
      </c>
      <c r="C241" s="13" t="s">
        <v>389</v>
      </c>
      <c r="D241" s="14">
        <v>3102</v>
      </c>
      <c r="E241" s="8"/>
    </row>
    <row r="242" spans="1:5" s="9" customFormat="1">
      <c r="A242" s="12">
        <v>199</v>
      </c>
      <c r="B242" s="12" t="s">
        <v>44</v>
      </c>
      <c r="C242" s="13" t="s">
        <v>390</v>
      </c>
      <c r="D242" s="14">
        <v>60</v>
      </c>
      <c r="E242" s="8"/>
    </row>
    <row r="243" spans="1:5" s="9" customFormat="1">
      <c r="A243" s="12">
        <v>200</v>
      </c>
      <c r="B243" s="12" t="s">
        <v>44</v>
      </c>
      <c r="C243" s="13" t="s">
        <v>391</v>
      </c>
      <c r="D243" s="14">
        <v>3000</v>
      </c>
      <c r="E243" s="8"/>
    </row>
    <row r="244" spans="1:5" s="9" customFormat="1">
      <c r="A244" s="12">
        <v>201</v>
      </c>
      <c r="B244" s="12" t="s">
        <v>44</v>
      </c>
      <c r="C244" s="13" t="s">
        <v>392</v>
      </c>
      <c r="D244" s="14">
        <v>1000</v>
      </c>
      <c r="E244" s="8"/>
    </row>
    <row r="245" spans="1:5" s="9" customFormat="1">
      <c r="A245" s="12">
        <v>202</v>
      </c>
      <c r="B245" s="12" t="s">
        <v>44</v>
      </c>
      <c r="C245" s="13" t="s">
        <v>393</v>
      </c>
      <c r="D245" s="14">
        <v>1100</v>
      </c>
      <c r="E245" s="8"/>
    </row>
    <row r="246" spans="1:5" s="9" customFormat="1">
      <c r="A246" s="12">
        <v>203</v>
      </c>
      <c r="B246" s="12" t="s">
        <v>44</v>
      </c>
      <c r="C246" s="13" t="s">
        <v>394</v>
      </c>
      <c r="D246" s="14">
        <v>1900</v>
      </c>
      <c r="E246" s="8"/>
    </row>
    <row r="247" spans="1:5" s="9" customFormat="1">
      <c r="A247" s="12">
        <v>204</v>
      </c>
      <c r="B247" s="12" t="s">
        <v>44</v>
      </c>
      <c r="C247" s="13" t="s">
        <v>395</v>
      </c>
      <c r="D247" s="14">
        <v>550</v>
      </c>
      <c r="E247" s="8"/>
    </row>
    <row r="248" spans="1:5" s="9" customFormat="1">
      <c r="A248" s="12">
        <v>205</v>
      </c>
      <c r="B248" s="12" t="s">
        <v>44</v>
      </c>
      <c r="C248" s="13" t="s">
        <v>396</v>
      </c>
      <c r="D248" s="14">
        <v>385</v>
      </c>
      <c r="E248" s="8"/>
    </row>
    <row r="249" spans="1:5" s="9" customFormat="1">
      <c r="A249" s="12">
        <v>206</v>
      </c>
      <c r="B249" s="12" t="s">
        <v>44</v>
      </c>
      <c r="C249" s="13" t="s">
        <v>397</v>
      </c>
      <c r="D249" s="14">
        <v>100</v>
      </c>
      <c r="E249" s="8"/>
    </row>
    <row r="250" spans="1:5" s="9" customFormat="1">
      <c r="A250" s="12">
        <v>207</v>
      </c>
      <c r="B250" s="12" t="s">
        <v>44</v>
      </c>
      <c r="C250" s="13" t="s">
        <v>398</v>
      </c>
      <c r="D250" s="14">
        <v>193</v>
      </c>
      <c r="E250" s="8"/>
    </row>
    <row r="251" spans="1:5" s="9" customFormat="1">
      <c r="A251" s="12">
        <v>208</v>
      </c>
      <c r="B251" s="12" t="s">
        <v>44</v>
      </c>
      <c r="C251" s="13" t="s">
        <v>399</v>
      </c>
      <c r="D251" s="14">
        <v>800</v>
      </c>
      <c r="E251" s="8"/>
    </row>
    <row r="252" spans="1:5" s="9" customFormat="1">
      <c r="A252" s="12">
        <v>209</v>
      </c>
      <c r="B252" s="12" t="s">
        <v>44</v>
      </c>
      <c r="C252" s="13" t="s">
        <v>400</v>
      </c>
      <c r="D252" s="14">
        <v>930</v>
      </c>
      <c r="E252" s="8"/>
    </row>
    <row r="253" spans="1:5" s="9" customFormat="1">
      <c r="A253" s="12">
        <v>210</v>
      </c>
      <c r="B253" s="12" t="s">
        <v>44</v>
      </c>
      <c r="C253" s="13" t="s">
        <v>401</v>
      </c>
      <c r="D253" s="14">
        <v>600</v>
      </c>
      <c r="E253" s="8"/>
    </row>
    <row r="254" spans="1:5" s="9" customFormat="1">
      <c r="A254" s="12">
        <v>211</v>
      </c>
      <c r="B254" s="12" t="s">
        <v>44</v>
      </c>
      <c r="C254" s="13" t="s">
        <v>402</v>
      </c>
      <c r="D254" s="14">
        <v>470</v>
      </c>
      <c r="E254" s="8"/>
    </row>
    <row r="255" spans="1:5" s="9" customFormat="1">
      <c r="A255" s="12">
        <v>212</v>
      </c>
      <c r="B255" s="12" t="s">
        <v>44</v>
      </c>
      <c r="C255" s="13" t="s">
        <v>403</v>
      </c>
      <c r="D255" s="14">
        <v>2400</v>
      </c>
      <c r="E255" s="8"/>
    </row>
    <row r="256" spans="1:5" s="9" customFormat="1">
      <c r="A256" s="12">
        <v>213</v>
      </c>
      <c r="B256" s="12" t="s">
        <v>44</v>
      </c>
      <c r="C256" s="13" t="s">
        <v>404</v>
      </c>
      <c r="D256" s="14">
        <v>1600</v>
      </c>
      <c r="E256" s="8"/>
    </row>
    <row r="257" spans="1:5" s="9" customFormat="1">
      <c r="A257" s="12">
        <v>214</v>
      </c>
      <c r="B257" s="12" t="s">
        <v>689</v>
      </c>
      <c r="C257" s="13" t="s">
        <v>405</v>
      </c>
      <c r="D257" s="14">
        <v>1685</v>
      </c>
      <c r="E257" s="8"/>
    </row>
    <row r="258" spans="1:5" s="16" customFormat="1">
      <c r="A258" s="12"/>
      <c r="B258" s="31" t="s">
        <v>650</v>
      </c>
      <c r="C258" s="31"/>
      <c r="D258" s="15">
        <f>SUM(D259:D264)</f>
        <v>30905</v>
      </c>
      <c r="E258" s="11"/>
    </row>
    <row r="259" spans="1:5" s="9" customFormat="1">
      <c r="A259" s="12">
        <v>215</v>
      </c>
      <c r="B259" s="12" t="s">
        <v>630</v>
      </c>
      <c r="C259" s="13" t="s">
        <v>648</v>
      </c>
      <c r="D259" s="14">
        <v>2005</v>
      </c>
      <c r="E259" s="8"/>
    </row>
    <row r="260" spans="1:5" s="9" customFormat="1">
      <c r="A260" s="12">
        <v>216</v>
      </c>
      <c r="B260" s="12" t="s">
        <v>630</v>
      </c>
      <c r="C260" s="21" t="s">
        <v>614</v>
      </c>
      <c r="D260" s="14">
        <v>400</v>
      </c>
      <c r="E260" s="14">
        <v>400</v>
      </c>
    </row>
    <row r="261" spans="1:5" s="9" customFormat="1">
      <c r="A261" s="12">
        <v>217</v>
      </c>
      <c r="B261" s="12" t="s">
        <v>630</v>
      </c>
      <c r="C261" s="21" t="s">
        <v>621</v>
      </c>
      <c r="D261" s="14">
        <v>4200</v>
      </c>
      <c r="E261" s="14">
        <v>4200</v>
      </c>
    </row>
    <row r="262" spans="1:5" s="9" customFormat="1">
      <c r="A262" s="12">
        <v>218</v>
      </c>
      <c r="B262" s="12" t="s">
        <v>630</v>
      </c>
      <c r="C262" s="21" t="s">
        <v>606</v>
      </c>
      <c r="D262" s="14">
        <v>6900</v>
      </c>
      <c r="E262" s="14">
        <v>6900</v>
      </c>
    </row>
    <row r="263" spans="1:5" s="9" customFormat="1">
      <c r="A263" s="12">
        <v>219</v>
      </c>
      <c r="B263" s="12" t="s">
        <v>630</v>
      </c>
      <c r="C263" s="21" t="s">
        <v>615</v>
      </c>
      <c r="D263" s="14">
        <v>12400</v>
      </c>
      <c r="E263" s="14">
        <v>12400</v>
      </c>
    </row>
    <row r="264" spans="1:5" s="9" customFormat="1">
      <c r="A264" s="12">
        <v>220</v>
      </c>
      <c r="B264" s="12" t="s">
        <v>630</v>
      </c>
      <c r="C264" s="21" t="s">
        <v>619</v>
      </c>
      <c r="D264" s="14">
        <v>5000</v>
      </c>
      <c r="E264" s="14">
        <v>5000</v>
      </c>
    </row>
    <row r="265" spans="1:5" s="16" customFormat="1">
      <c r="A265" s="30" t="s">
        <v>661</v>
      </c>
      <c r="B265" s="30"/>
      <c r="C265" s="30"/>
      <c r="D265" s="15">
        <f>D266+D307</f>
        <v>55909</v>
      </c>
      <c r="E265" s="11"/>
    </row>
    <row r="266" spans="1:5" s="16" customFormat="1">
      <c r="A266" s="12"/>
      <c r="B266" s="31" t="s">
        <v>653</v>
      </c>
      <c r="C266" s="31"/>
      <c r="D266" s="17">
        <f>SUBTOTAL(9,D267:D306)</f>
        <v>40439</v>
      </c>
      <c r="E266" s="11"/>
    </row>
    <row r="267" spans="1:5" s="9" customFormat="1" ht="20.45" customHeight="1">
      <c r="A267" s="12">
        <v>221</v>
      </c>
      <c r="B267" s="12" t="s">
        <v>7</v>
      </c>
      <c r="C267" s="20" t="s">
        <v>8</v>
      </c>
      <c r="D267" s="19">
        <v>1832</v>
      </c>
      <c r="E267" s="8"/>
    </row>
    <row r="268" spans="1:5" s="9" customFormat="1">
      <c r="A268" s="12">
        <v>222</v>
      </c>
      <c r="B268" s="12" t="s">
        <v>7</v>
      </c>
      <c r="C268" s="20" t="s">
        <v>9</v>
      </c>
      <c r="D268" s="19">
        <v>1911</v>
      </c>
      <c r="E268" s="8"/>
    </row>
    <row r="269" spans="1:5" s="9" customFormat="1">
      <c r="A269" s="12">
        <v>223</v>
      </c>
      <c r="B269" s="12" t="s">
        <v>7</v>
      </c>
      <c r="C269" s="20" t="s">
        <v>10</v>
      </c>
      <c r="D269" s="19">
        <v>622</v>
      </c>
      <c r="E269" s="8"/>
    </row>
    <row r="270" spans="1:5" s="9" customFormat="1" ht="27">
      <c r="A270" s="12">
        <v>224</v>
      </c>
      <c r="B270" s="12" t="s">
        <v>7</v>
      </c>
      <c r="C270" s="20" t="s">
        <v>11</v>
      </c>
      <c r="D270" s="19">
        <v>1911</v>
      </c>
      <c r="E270" s="8"/>
    </row>
    <row r="271" spans="1:5" s="9" customFormat="1">
      <c r="A271" s="12">
        <v>225</v>
      </c>
      <c r="B271" s="12" t="s">
        <v>7</v>
      </c>
      <c r="C271" s="20" t="s">
        <v>12</v>
      </c>
      <c r="D271" s="23">
        <v>1653</v>
      </c>
      <c r="E271" s="8"/>
    </row>
    <row r="272" spans="1:5" s="9" customFormat="1">
      <c r="A272" s="12">
        <v>226</v>
      </c>
      <c r="B272" s="12" t="s">
        <v>7</v>
      </c>
      <c r="C272" s="18" t="s">
        <v>13</v>
      </c>
      <c r="D272" s="19">
        <v>6000</v>
      </c>
      <c r="E272" s="8"/>
    </row>
    <row r="273" spans="1:5" s="9" customFormat="1">
      <c r="A273" s="12">
        <v>227</v>
      </c>
      <c r="B273" s="12" t="s">
        <v>7</v>
      </c>
      <c r="C273" s="18" t="s">
        <v>14</v>
      </c>
      <c r="D273" s="19">
        <v>3000</v>
      </c>
      <c r="E273" s="8"/>
    </row>
    <row r="274" spans="1:5" s="9" customFormat="1" ht="27">
      <c r="A274" s="12">
        <v>228</v>
      </c>
      <c r="B274" s="12" t="s">
        <v>7</v>
      </c>
      <c r="C274" s="20" t="s">
        <v>15</v>
      </c>
      <c r="D274" s="19">
        <v>3000</v>
      </c>
      <c r="E274" s="8"/>
    </row>
    <row r="275" spans="1:5" s="9" customFormat="1" ht="27">
      <c r="A275" s="12">
        <v>229</v>
      </c>
      <c r="B275" s="12" t="s">
        <v>7</v>
      </c>
      <c r="C275" s="20" t="s">
        <v>16</v>
      </c>
      <c r="D275" s="19">
        <v>1200</v>
      </c>
      <c r="E275" s="8"/>
    </row>
    <row r="276" spans="1:5" s="9" customFormat="1">
      <c r="A276" s="12">
        <v>230</v>
      </c>
      <c r="B276" s="12" t="s">
        <v>7</v>
      </c>
      <c r="C276" s="18" t="s">
        <v>46</v>
      </c>
      <c r="D276" s="19">
        <v>500</v>
      </c>
      <c r="E276" s="8"/>
    </row>
    <row r="277" spans="1:5" s="9" customFormat="1">
      <c r="A277" s="12">
        <v>231</v>
      </c>
      <c r="B277" s="12" t="s">
        <v>7</v>
      </c>
      <c r="C277" s="18" t="s">
        <v>47</v>
      </c>
      <c r="D277" s="19">
        <v>2500</v>
      </c>
      <c r="E277" s="8"/>
    </row>
    <row r="278" spans="1:5" s="9" customFormat="1">
      <c r="A278" s="12">
        <v>232</v>
      </c>
      <c r="B278" s="12" t="s">
        <v>7</v>
      </c>
      <c r="C278" s="18" t="s">
        <v>48</v>
      </c>
      <c r="D278" s="19">
        <v>500</v>
      </c>
      <c r="E278" s="8"/>
    </row>
    <row r="279" spans="1:5" s="9" customFormat="1">
      <c r="A279" s="12">
        <v>233</v>
      </c>
      <c r="B279" s="12" t="s">
        <v>7</v>
      </c>
      <c r="C279" s="20" t="s">
        <v>96</v>
      </c>
      <c r="D279" s="19">
        <v>820</v>
      </c>
      <c r="E279" s="8"/>
    </row>
    <row r="280" spans="1:5" s="9" customFormat="1">
      <c r="A280" s="12">
        <v>234</v>
      </c>
      <c r="B280" s="12" t="s">
        <v>7</v>
      </c>
      <c r="C280" s="13" t="s">
        <v>406</v>
      </c>
      <c r="D280" s="14">
        <v>3265</v>
      </c>
      <c r="E280" s="8"/>
    </row>
    <row r="281" spans="1:5" s="9" customFormat="1">
      <c r="A281" s="12">
        <v>235</v>
      </c>
      <c r="B281" s="12" t="s">
        <v>7</v>
      </c>
      <c r="C281" s="13" t="s">
        <v>407</v>
      </c>
      <c r="D281" s="14">
        <v>47</v>
      </c>
      <c r="E281" s="8"/>
    </row>
    <row r="282" spans="1:5" s="9" customFormat="1">
      <c r="A282" s="12">
        <v>236</v>
      </c>
      <c r="B282" s="12" t="s">
        <v>7</v>
      </c>
      <c r="C282" s="13" t="s">
        <v>408</v>
      </c>
      <c r="D282" s="14">
        <v>149</v>
      </c>
      <c r="E282" s="8"/>
    </row>
    <row r="283" spans="1:5" s="9" customFormat="1">
      <c r="A283" s="12">
        <v>237</v>
      </c>
      <c r="B283" s="12" t="s">
        <v>7</v>
      </c>
      <c r="C283" s="13" t="s">
        <v>409</v>
      </c>
      <c r="D283" s="14">
        <v>1225</v>
      </c>
      <c r="E283" s="8"/>
    </row>
    <row r="284" spans="1:5" s="9" customFormat="1">
      <c r="A284" s="12">
        <v>238</v>
      </c>
      <c r="B284" s="12" t="s">
        <v>7</v>
      </c>
      <c r="C284" s="13" t="s">
        <v>410</v>
      </c>
      <c r="D284" s="14">
        <v>129</v>
      </c>
      <c r="E284" s="8"/>
    </row>
    <row r="285" spans="1:5" s="9" customFormat="1">
      <c r="A285" s="12">
        <v>239</v>
      </c>
      <c r="B285" s="12" t="s">
        <v>7</v>
      </c>
      <c r="C285" s="13" t="s">
        <v>411</v>
      </c>
      <c r="D285" s="14">
        <v>200</v>
      </c>
      <c r="E285" s="8"/>
    </row>
    <row r="286" spans="1:5" s="9" customFormat="1">
      <c r="A286" s="12">
        <v>240</v>
      </c>
      <c r="B286" s="12" t="s">
        <v>7</v>
      </c>
      <c r="C286" s="13" t="s">
        <v>412</v>
      </c>
      <c r="D286" s="14">
        <v>1450</v>
      </c>
      <c r="E286" s="8"/>
    </row>
    <row r="287" spans="1:5" s="9" customFormat="1">
      <c r="A287" s="12">
        <v>241</v>
      </c>
      <c r="B287" s="12" t="s">
        <v>7</v>
      </c>
      <c r="C287" s="13" t="s">
        <v>413</v>
      </c>
      <c r="D287" s="14">
        <v>572</v>
      </c>
      <c r="E287" s="8"/>
    </row>
    <row r="288" spans="1:5" s="9" customFormat="1">
      <c r="A288" s="12">
        <v>242</v>
      </c>
      <c r="B288" s="12" t="s">
        <v>7</v>
      </c>
      <c r="C288" s="13" t="s">
        <v>414</v>
      </c>
      <c r="D288" s="14">
        <v>314</v>
      </c>
      <c r="E288" s="8"/>
    </row>
    <row r="289" spans="1:5" s="9" customFormat="1">
      <c r="A289" s="12">
        <v>243</v>
      </c>
      <c r="B289" s="12" t="s">
        <v>7</v>
      </c>
      <c r="C289" s="13" t="s">
        <v>415</v>
      </c>
      <c r="D289" s="14">
        <v>130</v>
      </c>
      <c r="E289" s="8"/>
    </row>
    <row r="290" spans="1:5" s="9" customFormat="1">
      <c r="A290" s="12">
        <v>244</v>
      </c>
      <c r="B290" s="12" t="s">
        <v>7</v>
      </c>
      <c r="C290" s="13" t="s">
        <v>416</v>
      </c>
      <c r="D290" s="14">
        <v>265</v>
      </c>
      <c r="E290" s="8"/>
    </row>
    <row r="291" spans="1:5" s="9" customFormat="1">
      <c r="A291" s="12">
        <v>245</v>
      </c>
      <c r="B291" s="12" t="s">
        <v>7</v>
      </c>
      <c r="C291" s="13" t="s">
        <v>417</v>
      </c>
      <c r="D291" s="14">
        <v>243</v>
      </c>
      <c r="E291" s="8"/>
    </row>
    <row r="292" spans="1:5" s="9" customFormat="1">
      <c r="A292" s="12">
        <v>246</v>
      </c>
      <c r="B292" s="12" t="s">
        <v>7</v>
      </c>
      <c r="C292" s="13" t="s">
        <v>418</v>
      </c>
      <c r="D292" s="14">
        <v>267</v>
      </c>
      <c r="E292" s="8"/>
    </row>
    <row r="293" spans="1:5" s="9" customFormat="1">
      <c r="A293" s="12">
        <v>247</v>
      </c>
      <c r="B293" s="12" t="s">
        <v>7</v>
      </c>
      <c r="C293" s="13" t="s">
        <v>419</v>
      </c>
      <c r="D293" s="14">
        <v>193</v>
      </c>
      <c r="E293" s="8"/>
    </row>
    <row r="294" spans="1:5" s="9" customFormat="1">
      <c r="A294" s="12">
        <v>248</v>
      </c>
      <c r="B294" s="12" t="s">
        <v>7</v>
      </c>
      <c r="C294" s="13" t="s">
        <v>420</v>
      </c>
      <c r="D294" s="14">
        <v>600</v>
      </c>
      <c r="E294" s="8"/>
    </row>
    <row r="295" spans="1:5" s="9" customFormat="1">
      <c r="A295" s="12">
        <v>249</v>
      </c>
      <c r="B295" s="12" t="s">
        <v>7</v>
      </c>
      <c r="C295" s="13" t="s">
        <v>421</v>
      </c>
      <c r="D295" s="14">
        <v>547</v>
      </c>
      <c r="E295" s="8"/>
    </row>
    <row r="296" spans="1:5" s="9" customFormat="1">
      <c r="A296" s="12">
        <v>250</v>
      </c>
      <c r="B296" s="12" t="s">
        <v>7</v>
      </c>
      <c r="C296" s="13" t="s">
        <v>422</v>
      </c>
      <c r="D296" s="14">
        <v>650</v>
      </c>
      <c r="E296" s="8"/>
    </row>
    <row r="297" spans="1:5" s="9" customFormat="1">
      <c r="A297" s="12">
        <v>251</v>
      </c>
      <c r="B297" s="12" t="s">
        <v>7</v>
      </c>
      <c r="C297" s="13" t="s">
        <v>423</v>
      </c>
      <c r="D297" s="14">
        <v>145</v>
      </c>
      <c r="E297" s="8"/>
    </row>
    <row r="298" spans="1:5" s="9" customFormat="1">
      <c r="A298" s="12">
        <v>252</v>
      </c>
      <c r="B298" s="12" t="s">
        <v>7</v>
      </c>
      <c r="C298" s="13" t="s">
        <v>424</v>
      </c>
      <c r="D298" s="14">
        <v>294</v>
      </c>
      <c r="E298" s="8"/>
    </row>
    <row r="299" spans="1:5" s="9" customFormat="1">
      <c r="A299" s="12">
        <v>253</v>
      </c>
      <c r="B299" s="12" t="s">
        <v>7</v>
      </c>
      <c r="C299" s="13" t="s">
        <v>425</v>
      </c>
      <c r="D299" s="14">
        <v>457</v>
      </c>
      <c r="E299" s="8"/>
    </row>
    <row r="300" spans="1:5" s="9" customFormat="1">
      <c r="A300" s="12">
        <v>254</v>
      </c>
      <c r="B300" s="12" t="s">
        <v>7</v>
      </c>
      <c r="C300" s="13" t="s">
        <v>426</v>
      </c>
      <c r="D300" s="14">
        <v>70</v>
      </c>
      <c r="E300" s="8"/>
    </row>
    <row r="301" spans="1:5" s="9" customFormat="1">
      <c r="A301" s="12">
        <v>255</v>
      </c>
      <c r="B301" s="12" t="s">
        <v>7</v>
      </c>
      <c r="C301" s="13" t="s">
        <v>427</v>
      </c>
      <c r="D301" s="14">
        <v>315</v>
      </c>
      <c r="E301" s="8"/>
    </row>
    <row r="302" spans="1:5" s="9" customFormat="1">
      <c r="A302" s="12">
        <v>256</v>
      </c>
      <c r="B302" s="12" t="s">
        <v>7</v>
      </c>
      <c r="C302" s="13" t="s">
        <v>428</v>
      </c>
      <c r="D302" s="14">
        <v>1500</v>
      </c>
      <c r="E302" s="8"/>
    </row>
    <row r="303" spans="1:5" s="9" customFormat="1">
      <c r="A303" s="12">
        <v>257</v>
      </c>
      <c r="B303" s="12" t="s">
        <v>7</v>
      </c>
      <c r="C303" s="13" t="s">
        <v>429</v>
      </c>
      <c r="D303" s="14">
        <v>390</v>
      </c>
      <c r="E303" s="8"/>
    </row>
    <row r="304" spans="1:5" s="9" customFormat="1">
      <c r="A304" s="12">
        <v>258</v>
      </c>
      <c r="B304" s="12" t="s">
        <v>7</v>
      </c>
      <c r="C304" s="13" t="s">
        <v>430</v>
      </c>
      <c r="D304" s="14">
        <v>576</v>
      </c>
      <c r="E304" s="8"/>
    </row>
    <row r="305" spans="1:5" s="9" customFormat="1">
      <c r="A305" s="12">
        <v>259</v>
      </c>
      <c r="B305" s="12" t="s">
        <v>7</v>
      </c>
      <c r="C305" s="13" t="s">
        <v>431</v>
      </c>
      <c r="D305" s="14">
        <v>860</v>
      </c>
      <c r="E305" s="8"/>
    </row>
    <row r="306" spans="1:5" s="9" customFormat="1">
      <c r="A306" s="12">
        <v>260</v>
      </c>
      <c r="B306" s="12" t="s">
        <v>662</v>
      </c>
      <c r="C306" s="13" t="s">
        <v>432</v>
      </c>
      <c r="D306" s="14">
        <v>137</v>
      </c>
      <c r="E306" s="8"/>
    </row>
    <row r="307" spans="1:5" s="16" customFormat="1">
      <c r="A307" s="12"/>
      <c r="B307" s="31" t="s">
        <v>650</v>
      </c>
      <c r="C307" s="31"/>
      <c r="D307" s="15">
        <f>SUM(D308:D312)</f>
        <v>15470</v>
      </c>
      <c r="E307" s="11"/>
    </row>
    <row r="308" spans="1:5" s="9" customFormat="1">
      <c r="A308" s="12">
        <v>261</v>
      </c>
      <c r="B308" s="12" t="s">
        <v>622</v>
      </c>
      <c r="C308" s="21" t="s">
        <v>604</v>
      </c>
      <c r="D308" s="14">
        <v>1730</v>
      </c>
      <c r="E308" s="8"/>
    </row>
    <row r="309" spans="1:5" s="9" customFormat="1">
      <c r="A309" s="12">
        <v>262</v>
      </c>
      <c r="B309" s="12" t="s">
        <v>622</v>
      </c>
      <c r="C309" s="21" t="s">
        <v>614</v>
      </c>
      <c r="D309" s="14">
        <v>8900</v>
      </c>
      <c r="E309" s="14">
        <v>8900</v>
      </c>
    </row>
    <row r="310" spans="1:5" s="9" customFormat="1">
      <c r="A310" s="12">
        <v>263</v>
      </c>
      <c r="B310" s="12" t="s">
        <v>622</v>
      </c>
      <c r="C310" s="21" t="s">
        <v>606</v>
      </c>
      <c r="D310" s="14">
        <v>3440</v>
      </c>
      <c r="E310" s="14">
        <v>3440</v>
      </c>
    </row>
    <row r="311" spans="1:5" s="9" customFormat="1">
      <c r="A311" s="12">
        <v>264</v>
      </c>
      <c r="B311" s="12" t="s">
        <v>622</v>
      </c>
      <c r="C311" s="21" t="s">
        <v>615</v>
      </c>
      <c r="D311" s="14">
        <v>300</v>
      </c>
      <c r="E311" s="14">
        <v>300</v>
      </c>
    </row>
    <row r="312" spans="1:5" s="9" customFormat="1">
      <c r="A312" s="12">
        <v>265</v>
      </c>
      <c r="B312" s="12" t="s">
        <v>622</v>
      </c>
      <c r="C312" s="21" t="s">
        <v>619</v>
      </c>
      <c r="D312" s="14">
        <v>1100</v>
      </c>
      <c r="E312" s="14">
        <v>1100</v>
      </c>
    </row>
    <row r="313" spans="1:5" s="16" customFormat="1">
      <c r="A313" s="30" t="s">
        <v>663</v>
      </c>
      <c r="B313" s="30"/>
      <c r="C313" s="30"/>
      <c r="D313" s="15">
        <f>D314+D316</f>
        <v>1100</v>
      </c>
      <c r="E313" s="11"/>
    </row>
    <row r="314" spans="1:5" s="16" customFormat="1">
      <c r="A314" s="12"/>
      <c r="B314" s="31" t="s">
        <v>653</v>
      </c>
      <c r="C314" s="31"/>
      <c r="D314" s="17">
        <f>SUBTOTAL(9,D315:D315)</f>
        <v>500</v>
      </c>
      <c r="E314" s="11"/>
    </row>
    <row r="315" spans="1:5" s="9" customFormat="1">
      <c r="A315" s="12">
        <v>266</v>
      </c>
      <c r="B315" s="12" t="s">
        <v>664</v>
      </c>
      <c r="C315" s="18" t="s">
        <v>49</v>
      </c>
      <c r="D315" s="19">
        <v>500</v>
      </c>
      <c r="E315" s="8"/>
    </row>
    <row r="316" spans="1:5" s="16" customFormat="1">
      <c r="A316" s="12"/>
      <c r="B316" s="31" t="s">
        <v>650</v>
      </c>
      <c r="C316" s="31"/>
      <c r="D316" s="15">
        <f>SUM(D317)</f>
        <v>600</v>
      </c>
      <c r="E316" s="11"/>
    </row>
    <row r="317" spans="1:5" s="9" customFormat="1">
      <c r="A317" s="12">
        <v>267</v>
      </c>
      <c r="B317" s="12" t="s">
        <v>623</v>
      </c>
      <c r="C317" s="21" t="s">
        <v>606</v>
      </c>
      <c r="D317" s="14">
        <v>600</v>
      </c>
      <c r="E317" s="8"/>
    </row>
    <row r="318" spans="1:5" s="16" customFormat="1">
      <c r="A318" s="30" t="s">
        <v>690</v>
      </c>
      <c r="B318" s="30"/>
      <c r="C318" s="30"/>
      <c r="D318" s="15">
        <f>D319+D343</f>
        <v>118495</v>
      </c>
      <c r="E318" s="11"/>
    </row>
    <row r="319" spans="1:5" s="16" customFormat="1">
      <c r="A319" s="12"/>
      <c r="B319" s="31" t="s">
        <v>653</v>
      </c>
      <c r="C319" s="31"/>
      <c r="D319" s="15">
        <f>SUBTOTAL(9,D320:D342)</f>
        <v>35000</v>
      </c>
      <c r="E319" s="11"/>
    </row>
    <row r="320" spans="1:5" s="9" customFormat="1">
      <c r="A320" s="12">
        <v>268</v>
      </c>
      <c r="B320" s="12" t="s">
        <v>161</v>
      </c>
      <c r="C320" s="13" t="s">
        <v>162</v>
      </c>
      <c r="D320" s="14">
        <v>1702</v>
      </c>
      <c r="E320" s="8"/>
    </row>
    <row r="321" spans="1:5" s="9" customFormat="1">
      <c r="A321" s="12">
        <v>269</v>
      </c>
      <c r="B321" s="12" t="s">
        <v>161</v>
      </c>
      <c r="C321" s="13" t="s">
        <v>163</v>
      </c>
      <c r="D321" s="14">
        <v>2277</v>
      </c>
      <c r="E321" s="8"/>
    </row>
    <row r="322" spans="1:5" s="9" customFormat="1">
      <c r="A322" s="12">
        <v>270</v>
      </c>
      <c r="B322" s="12" t="s">
        <v>161</v>
      </c>
      <c r="C322" s="13" t="s">
        <v>164</v>
      </c>
      <c r="D322" s="14">
        <v>602</v>
      </c>
      <c r="E322" s="8"/>
    </row>
    <row r="323" spans="1:5" s="9" customFormat="1">
      <c r="A323" s="12">
        <v>271</v>
      </c>
      <c r="B323" s="12" t="s">
        <v>161</v>
      </c>
      <c r="C323" s="13" t="s">
        <v>165</v>
      </c>
      <c r="D323" s="14">
        <v>853</v>
      </c>
      <c r="E323" s="8"/>
    </row>
    <row r="324" spans="1:5" s="9" customFormat="1">
      <c r="A324" s="12">
        <v>272</v>
      </c>
      <c r="B324" s="12" t="s">
        <v>161</v>
      </c>
      <c r="C324" s="13" t="s">
        <v>166</v>
      </c>
      <c r="D324" s="14">
        <v>943</v>
      </c>
      <c r="E324" s="8"/>
    </row>
    <row r="325" spans="1:5" s="9" customFormat="1">
      <c r="A325" s="12">
        <v>273</v>
      </c>
      <c r="B325" s="12" t="s">
        <v>161</v>
      </c>
      <c r="C325" s="13" t="s">
        <v>167</v>
      </c>
      <c r="D325" s="14">
        <v>3064</v>
      </c>
      <c r="E325" s="8"/>
    </row>
    <row r="326" spans="1:5" s="9" customFormat="1">
      <c r="A326" s="12">
        <v>274</v>
      </c>
      <c r="B326" s="12" t="s">
        <v>161</v>
      </c>
      <c r="C326" s="13" t="s">
        <v>168</v>
      </c>
      <c r="D326" s="14">
        <v>620</v>
      </c>
      <c r="E326" s="8"/>
    </row>
    <row r="327" spans="1:5" s="9" customFormat="1">
      <c r="A327" s="12">
        <v>275</v>
      </c>
      <c r="B327" s="12" t="s">
        <v>161</v>
      </c>
      <c r="C327" s="13" t="s">
        <v>169</v>
      </c>
      <c r="D327" s="14">
        <v>3699</v>
      </c>
      <c r="E327" s="8"/>
    </row>
    <row r="328" spans="1:5" s="9" customFormat="1">
      <c r="A328" s="12">
        <v>276</v>
      </c>
      <c r="B328" s="12" t="s">
        <v>161</v>
      </c>
      <c r="C328" s="13" t="s">
        <v>170</v>
      </c>
      <c r="D328" s="14">
        <v>393</v>
      </c>
      <c r="E328" s="8"/>
    </row>
    <row r="329" spans="1:5" s="9" customFormat="1">
      <c r="A329" s="12">
        <v>277</v>
      </c>
      <c r="B329" s="12" t="s">
        <v>161</v>
      </c>
      <c r="C329" s="13" t="s">
        <v>171</v>
      </c>
      <c r="D329" s="14">
        <v>767</v>
      </c>
      <c r="E329" s="8"/>
    </row>
    <row r="330" spans="1:5" s="9" customFormat="1">
      <c r="A330" s="12">
        <v>278</v>
      </c>
      <c r="B330" s="12" t="s">
        <v>161</v>
      </c>
      <c r="C330" s="13" t="s">
        <v>172</v>
      </c>
      <c r="D330" s="14">
        <v>1645</v>
      </c>
      <c r="E330" s="8"/>
    </row>
    <row r="331" spans="1:5" s="9" customFormat="1">
      <c r="A331" s="12">
        <v>279</v>
      </c>
      <c r="B331" s="12" t="s">
        <v>161</v>
      </c>
      <c r="C331" s="13" t="s">
        <v>173</v>
      </c>
      <c r="D331" s="14">
        <v>210</v>
      </c>
      <c r="E331" s="8"/>
    </row>
    <row r="332" spans="1:5" s="9" customFormat="1">
      <c r="A332" s="12">
        <v>280</v>
      </c>
      <c r="B332" s="12" t="s">
        <v>161</v>
      </c>
      <c r="C332" s="13" t="s">
        <v>174</v>
      </c>
      <c r="D332" s="14">
        <v>1873</v>
      </c>
      <c r="E332" s="8"/>
    </row>
    <row r="333" spans="1:5" s="9" customFormat="1">
      <c r="A333" s="12">
        <v>281</v>
      </c>
      <c r="B333" s="12" t="s">
        <v>161</v>
      </c>
      <c r="C333" s="13" t="s">
        <v>175</v>
      </c>
      <c r="D333" s="14">
        <v>505</v>
      </c>
      <c r="E333" s="8"/>
    </row>
    <row r="334" spans="1:5" s="9" customFormat="1">
      <c r="A334" s="12">
        <v>282</v>
      </c>
      <c r="B334" s="12" t="s">
        <v>161</v>
      </c>
      <c r="C334" s="13" t="s">
        <v>176</v>
      </c>
      <c r="D334" s="14">
        <v>251</v>
      </c>
      <c r="E334" s="8"/>
    </row>
    <row r="335" spans="1:5" s="9" customFormat="1">
      <c r="A335" s="12">
        <v>283</v>
      </c>
      <c r="B335" s="12" t="s">
        <v>161</v>
      </c>
      <c r="C335" s="13" t="s">
        <v>177</v>
      </c>
      <c r="D335" s="14">
        <v>980</v>
      </c>
      <c r="E335" s="8"/>
    </row>
    <row r="336" spans="1:5" s="9" customFormat="1">
      <c r="A336" s="12">
        <v>284</v>
      </c>
      <c r="B336" s="12" t="s">
        <v>161</v>
      </c>
      <c r="C336" s="13" t="s">
        <v>178</v>
      </c>
      <c r="D336" s="14">
        <v>4490</v>
      </c>
      <c r="E336" s="8"/>
    </row>
    <row r="337" spans="1:5" s="9" customFormat="1">
      <c r="A337" s="12">
        <v>285</v>
      </c>
      <c r="B337" s="12" t="s">
        <v>161</v>
      </c>
      <c r="C337" s="13" t="s">
        <v>179</v>
      </c>
      <c r="D337" s="14">
        <v>2650</v>
      </c>
      <c r="E337" s="8"/>
    </row>
    <row r="338" spans="1:5" s="9" customFormat="1">
      <c r="A338" s="12">
        <v>286</v>
      </c>
      <c r="B338" s="12" t="s">
        <v>161</v>
      </c>
      <c r="C338" s="13" t="s">
        <v>180</v>
      </c>
      <c r="D338" s="14">
        <v>2993</v>
      </c>
      <c r="E338" s="8"/>
    </row>
    <row r="339" spans="1:5" s="9" customFormat="1">
      <c r="A339" s="12">
        <v>287</v>
      </c>
      <c r="B339" s="12" t="s">
        <v>161</v>
      </c>
      <c r="C339" s="13" t="s">
        <v>181</v>
      </c>
      <c r="D339" s="14">
        <v>433</v>
      </c>
      <c r="E339" s="8"/>
    </row>
    <row r="340" spans="1:5" s="9" customFormat="1">
      <c r="A340" s="12">
        <v>288</v>
      </c>
      <c r="B340" s="12" t="s">
        <v>691</v>
      </c>
      <c r="C340" s="13" t="s">
        <v>182</v>
      </c>
      <c r="D340" s="14">
        <v>1097</v>
      </c>
      <c r="E340" s="8"/>
    </row>
    <row r="341" spans="1:5" s="9" customFormat="1">
      <c r="A341" s="12">
        <v>289</v>
      </c>
      <c r="B341" s="12" t="s">
        <v>161</v>
      </c>
      <c r="C341" s="13" t="s">
        <v>183</v>
      </c>
      <c r="D341" s="14">
        <v>2209</v>
      </c>
      <c r="E341" s="8"/>
    </row>
    <row r="342" spans="1:5" s="9" customFormat="1">
      <c r="A342" s="12">
        <v>290</v>
      </c>
      <c r="B342" s="12" t="s">
        <v>161</v>
      </c>
      <c r="C342" s="13" t="s">
        <v>184</v>
      </c>
      <c r="D342" s="14">
        <v>744</v>
      </c>
      <c r="E342" s="8"/>
    </row>
    <row r="343" spans="1:5" s="16" customFormat="1">
      <c r="A343" s="12"/>
      <c r="B343" s="31" t="s">
        <v>650</v>
      </c>
      <c r="C343" s="31"/>
      <c r="D343" s="15">
        <f>SUM(D344:D349)</f>
        <v>83495</v>
      </c>
      <c r="E343" s="11"/>
    </row>
    <row r="344" spans="1:5" s="9" customFormat="1">
      <c r="A344" s="12">
        <v>291</v>
      </c>
      <c r="B344" s="12" t="s">
        <v>631</v>
      </c>
      <c r="C344" s="13" t="s">
        <v>648</v>
      </c>
      <c r="D344" s="14">
        <v>2355</v>
      </c>
      <c r="E344" s="8"/>
    </row>
    <row r="345" spans="1:5" s="9" customFormat="1">
      <c r="A345" s="12">
        <v>292</v>
      </c>
      <c r="B345" s="12" t="s">
        <v>631</v>
      </c>
      <c r="C345" s="21" t="s">
        <v>614</v>
      </c>
      <c r="D345" s="14">
        <v>32600</v>
      </c>
      <c r="E345" s="14">
        <v>32600</v>
      </c>
    </row>
    <row r="346" spans="1:5" s="9" customFormat="1">
      <c r="A346" s="12">
        <v>293</v>
      </c>
      <c r="B346" s="12" t="s">
        <v>631</v>
      </c>
      <c r="C346" s="21" t="s">
        <v>621</v>
      </c>
      <c r="D346" s="14">
        <v>900</v>
      </c>
      <c r="E346" s="14">
        <v>900</v>
      </c>
    </row>
    <row r="347" spans="1:5" s="9" customFormat="1">
      <c r="A347" s="12">
        <v>294</v>
      </c>
      <c r="B347" s="12" t="s">
        <v>631</v>
      </c>
      <c r="C347" s="21" t="s">
        <v>606</v>
      </c>
      <c r="D347" s="14">
        <v>22040</v>
      </c>
      <c r="E347" s="14">
        <v>22040</v>
      </c>
    </row>
    <row r="348" spans="1:5" s="9" customFormat="1">
      <c r="A348" s="12">
        <v>295</v>
      </c>
      <c r="B348" s="12" t="s">
        <v>631</v>
      </c>
      <c r="C348" s="21" t="s">
        <v>615</v>
      </c>
      <c r="D348" s="14">
        <v>10200</v>
      </c>
      <c r="E348" s="14">
        <v>10200</v>
      </c>
    </row>
    <row r="349" spans="1:5" s="9" customFormat="1">
      <c r="A349" s="12">
        <v>296</v>
      </c>
      <c r="B349" s="12" t="s">
        <v>631</v>
      </c>
      <c r="C349" s="21" t="s">
        <v>619</v>
      </c>
      <c r="D349" s="14">
        <v>15400</v>
      </c>
      <c r="E349" s="14">
        <v>15400</v>
      </c>
    </row>
    <row r="350" spans="1:5" s="16" customFormat="1">
      <c r="A350" s="30" t="s">
        <v>665</v>
      </c>
      <c r="B350" s="30"/>
      <c r="C350" s="30"/>
      <c r="D350" s="15">
        <f>D351+D362</f>
        <v>57464</v>
      </c>
      <c r="E350" s="11"/>
    </row>
    <row r="351" spans="1:5" s="16" customFormat="1">
      <c r="A351" s="12"/>
      <c r="B351" s="31" t="s">
        <v>666</v>
      </c>
      <c r="C351" s="31"/>
      <c r="D351" s="10">
        <f>SUBTOTAL(9,D352:D361)</f>
        <v>16109</v>
      </c>
      <c r="E351" s="11"/>
    </row>
    <row r="352" spans="1:5" s="9" customFormat="1" ht="27">
      <c r="A352" s="12">
        <v>297</v>
      </c>
      <c r="B352" s="12" t="s">
        <v>667</v>
      </c>
      <c r="C352" s="20" t="s">
        <v>18</v>
      </c>
      <c r="D352" s="23">
        <v>3000</v>
      </c>
      <c r="E352" s="8"/>
    </row>
    <row r="353" spans="1:5" s="9" customFormat="1">
      <c r="A353" s="12">
        <v>298</v>
      </c>
      <c r="B353" s="12" t="s">
        <v>17</v>
      </c>
      <c r="C353" s="20" t="s">
        <v>19</v>
      </c>
      <c r="D353" s="19">
        <v>4699</v>
      </c>
      <c r="E353" s="8"/>
    </row>
    <row r="354" spans="1:5" s="9" customFormat="1">
      <c r="A354" s="12">
        <v>299</v>
      </c>
      <c r="B354" s="12" t="s">
        <v>17</v>
      </c>
      <c r="C354" s="20" t="s">
        <v>20</v>
      </c>
      <c r="D354" s="19">
        <v>2710</v>
      </c>
      <c r="E354" s="8"/>
    </row>
    <row r="355" spans="1:5" s="9" customFormat="1">
      <c r="A355" s="12">
        <v>300</v>
      </c>
      <c r="B355" s="12" t="s">
        <v>17</v>
      </c>
      <c r="C355" s="18" t="s">
        <v>50</v>
      </c>
      <c r="D355" s="19">
        <v>1000</v>
      </c>
      <c r="E355" s="8"/>
    </row>
    <row r="356" spans="1:5" s="9" customFormat="1">
      <c r="A356" s="12">
        <v>301</v>
      </c>
      <c r="B356" s="12" t="s">
        <v>17</v>
      </c>
      <c r="C356" s="18" t="s">
        <v>51</v>
      </c>
      <c r="D356" s="19">
        <v>1500</v>
      </c>
      <c r="E356" s="8"/>
    </row>
    <row r="357" spans="1:5" s="9" customFormat="1">
      <c r="A357" s="12">
        <v>302</v>
      </c>
      <c r="B357" s="12" t="s">
        <v>17</v>
      </c>
      <c r="C357" s="20" t="s">
        <v>97</v>
      </c>
      <c r="D357" s="19">
        <v>600</v>
      </c>
      <c r="E357" s="8"/>
    </row>
    <row r="358" spans="1:5" s="9" customFormat="1">
      <c r="A358" s="12">
        <v>303</v>
      </c>
      <c r="B358" s="12" t="s">
        <v>17</v>
      </c>
      <c r="C358" s="20" t="s">
        <v>98</v>
      </c>
      <c r="D358" s="19">
        <v>800</v>
      </c>
      <c r="E358" s="8"/>
    </row>
    <row r="359" spans="1:5" s="9" customFormat="1">
      <c r="A359" s="12">
        <v>304</v>
      </c>
      <c r="B359" s="12" t="s">
        <v>17</v>
      </c>
      <c r="C359" s="20" t="s">
        <v>99</v>
      </c>
      <c r="D359" s="19">
        <v>600</v>
      </c>
      <c r="E359" s="8"/>
    </row>
    <row r="360" spans="1:5" s="9" customFormat="1">
      <c r="A360" s="12">
        <v>305</v>
      </c>
      <c r="B360" s="12" t="s">
        <v>17</v>
      </c>
      <c r="C360" s="20" t="s">
        <v>100</v>
      </c>
      <c r="D360" s="19">
        <v>600</v>
      </c>
      <c r="E360" s="8"/>
    </row>
    <row r="361" spans="1:5" s="9" customFormat="1">
      <c r="A361" s="12">
        <v>306</v>
      </c>
      <c r="B361" s="12" t="s">
        <v>667</v>
      </c>
      <c r="C361" s="20" t="s">
        <v>101</v>
      </c>
      <c r="D361" s="19">
        <v>600</v>
      </c>
      <c r="E361" s="8"/>
    </row>
    <row r="362" spans="1:5" s="16" customFormat="1">
      <c r="A362" s="12"/>
      <c r="B362" s="31" t="s">
        <v>668</v>
      </c>
      <c r="C362" s="31"/>
      <c r="D362" s="15">
        <f>SUM(D363:D366)</f>
        <v>41355</v>
      </c>
      <c r="E362" s="11"/>
    </row>
    <row r="363" spans="1:5" s="9" customFormat="1">
      <c r="A363" s="12">
        <v>307</v>
      </c>
      <c r="B363" s="12" t="s">
        <v>624</v>
      </c>
      <c r="C363" s="21" t="s">
        <v>604</v>
      </c>
      <c r="D363" s="14">
        <v>1355</v>
      </c>
      <c r="E363" s="8"/>
    </row>
    <row r="364" spans="1:5" s="9" customFormat="1">
      <c r="A364" s="12">
        <v>308</v>
      </c>
      <c r="B364" s="12" t="s">
        <v>624</v>
      </c>
      <c r="C364" s="21" t="s">
        <v>614</v>
      </c>
      <c r="D364" s="14">
        <v>10000</v>
      </c>
      <c r="E364" s="8"/>
    </row>
    <row r="365" spans="1:5" s="9" customFormat="1">
      <c r="A365" s="12">
        <v>309</v>
      </c>
      <c r="B365" s="12" t="s">
        <v>624</v>
      </c>
      <c r="C365" s="21" t="s">
        <v>615</v>
      </c>
      <c r="D365" s="14">
        <v>20000</v>
      </c>
      <c r="E365" s="8"/>
    </row>
    <row r="366" spans="1:5" s="9" customFormat="1">
      <c r="A366" s="12">
        <v>310</v>
      </c>
      <c r="B366" s="12" t="s">
        <v>624</v>
      </c>
      <c r="C366" s="21" t="s">
        <v>619</v>
      </c>
      <c r="D366" s="14">
        <v>10000</v>
      </c>
      <c r="E366" s="8"/>
    </row>
    <row r="367" spans="1:5" s="16" customFormat="1">
      <c r="A367" s="30" t="s">
        <v>669</v>
      </c>
      <c r="B367" s="30"/>
      <c r="C367" s="30"/>
      <c r="D367" s="15">
        <f>D368</f>
        <v>2000</v>
      </c>
      <c r="E367" s="11"/>
    </row>
    <row r="368" spans="1:5" s="16" customFormat="1">
      <c r="A368" s="12"/>
      <c r="B368" s="31" t="s">
        <v>650</v>
      </c>
      <c r="C368" s="31"/>
      <c r="D368" s="15">
        <f>SUM(D369:D370)</f>
        <v>2000</v>
      </c>
      <c r="E368" s="11"/>
    </row>
    <row r="369" spans="1:5" s="9" customFormat="1">
      <c r="A369" s="12">
        <v>311</v>
      </c>
      <c r="B369" s="12" t="s">
        <v>670</v>
      </c>
      <c r="C369" s="21" t="s">
        <v>606</v>
      </c>
      <c r="D369" s="14">
        <v>1000</v>
      </c>
      <c r="E369" s="8"/>
    </row>
    <row r="370" spans="1:5" s="9" customFormat="1">
      <c r="A370" s="12">
        <v>312</v>
      </c>
      <c r="B370" s="12" t="s">
        <v>670</v>
      </c>
      <c r="C370" s="21" t="s">
        <v>615</v>
      </c>
      <c r="D370" s="14">
        <v>1000</v>
      </c>
      <c r="E370" s="8"/>
    </row>
    <row r="371" spans="1:5" s="16" customFormat="1">
      <c r="A371" s="30" t="s">
        <v>692</v>
      </c>
      <c r="B371" s="30"/>
      <c r="C371" s="30"/>
      <c r="D371" s="15">
        <f>D372+D393</f>
        <v>123130</v>
      </c>
      <c r="E371" s="11"/>
    </row>
    <row r="372" spans="1:5" s="16" customFormat="1">
      <c r="A372" s="12"/>
      <c r="B372" s="31" t="s">
        <v>653</v>
      </c>
      <c r="C372" s="31"/>
      <c r="D372" s="17">
        <f>SUBTOTAL(9,D373:D392)</f>
        <v>24230</v>
      </c>
      <c r="E372" s="11"/>
    </row>
    <row r="373" spans="1:5" s="9" customFormat="1">
      <c r="A373" s="12">
        <v>313</v>
      </c>
      <c r="B373" s="12" t="s">
        <v>102</v>
      </c>
      <c r="C373" s="20" t="s">
        <v>103</v>
      </c>
      <c r="D373" s="19">
        <v>560</v>
      </c>
      <c r="E373" s="8"/>
    </row>
    <row r="374" spans="1:5" s="9" customFormat="1">
      <c r="A374" s="12">
        <v>314</v>
      </c>
      <c r="B374" s="12" t="s">
        <v>102</v>
      </c>
      <c r="C374" s="20" t="s">
        <v>104</v>
      </c>
      <c r="D374" s="19">
        <v>800</v>
      </c>
      <c r="E374" s="8"/>
    </row>
    <row r="375" spans="1:5" s="9" customFormat="1">
      <c r="A375" s="12">
        <v>315</v>
      </c>
      <c r="B375" s="12" t="s">
        <v>102</v>
      </c>
      <c r="C375" s="20" t="s">
        <v>105</v>
      </c>
      <c r="D375" s="19">
        <v>1000</v>
      </c>
      <c r="E375" s="8"/>
    </row>
    <row r="376" spans="1:5" s="9" customFormat="1">
      <c r="A376" s="12">
        <v>316</v>
      </c>
      <c r="B376" s="12" t="s">
        <v>102</v>
      </c>
      <c r="C376" s="20" t="s">
        <v>106</v>
      </c>
      <c r="D376" s="19">
        <v>660</v>
      </c>
      <c r="E376" s="8"/>
    </row>
    <row r="377" spans="1:5" s="9" customFormat="1">
      <c r="A377" s="12">
        <v>317</v>
      </c>
      <c r="B377" s="12" t="s">
        <v>102</v>
      </c>
      <c r="C377" s="20" t="s">
        <v>107</v>
      </c>
      <c r="D377" s="19">
        <v>560</v>
      </c>
      <c r="E377" s="8"/>
    </row>
    <row r="378" spans="1:5" s="9" customFormat="1">
      <c r="A378" s="12">
        <v>318</v>
      </c>
      <c r="B378" s="12" t="s">
        <v>102</v>
      </c>
      <c r="C378" s="20" t="s">
        <v>108</v>
      </c>
      <c r="D378" s="19">
        <v>650</v>
      </c>
      <c r="E378" s="8"/>
    </row>
    <row r="379" spans="1:5" s="9" customFormat="1">
      <c r="A379" s="12">
        <v>319</v>
      </c>
      <c r="B379" s="12" t="s">
        <v>102</v>
      </c>
      <c r="C379" s="13" t="s">
        <v>433</v>
      </c>
      <c r="D379" s="14">
        <v>2576</v>
      </c>
      <c r="E379" s="8"/>
    </row>
    <row r="380" spans="1:5" s="9" customFormat="1">
      <c r="A380" s="12">
        <v>320</v>
      </c>
      <c r="B380" s="12" t="s">
        <v>102</v>
      </c>
      <c r="C380" s="13" t="s">
        <v>434</v>
      </c>
      <c r="D380" s="14">
        <v>2227</v>
      </c>
      <c r="E380" s="8"/>
    </row>
    <row r="381" spans="1:5" s="9" customFormat="1">
      <c r="A381" s="12">
        <v>321</v>
      </c>
      <c r="B381" s="12" t="s">
        <v>102</v>
      </c>
      <c r="C381" s="13" t="s">
        <v>435</v>
      </c>
      <c r="D381" s="14">
        <v>1913</v>
      </c>
      <c r="E381" s="8"/>
    </row>
    <row r="382" spans="1:5" s="9" customFormat="1">
      <c r="A382" s="12">
        <v>322</v>
      </c>
      <c r="B382" s="12" t="s">
        <v>102</v>
      </c>
      <c r="C382" s="13" t="s">
        <v>436</v>
      </c>
      <c r="D382" s="14">
        <v>2054</v>
      </c>
      <c r="E382" s="8"/>
    </row>
    <row r="383" spans="1:5" s="9" customFormat="1" ht="27">
      <c r="A383" s="12">
        <v>323</v>
      </c>
      <c r="B383" s="12" t="s">
        <v>102</v>
      </c>
      <c r="C383" s="13" t="s">
        <v>437</v>
      </c>
      <c r="D383" s="14">
        <v>1380</v>
      </c>
      <c r="E383" s="8"/>
    </row>
    <row r="384" spans="1:5" s="9" customFormat="1">
      <c r="A384" s="12">
        <v>324</v>
      </c>
      <c r="B384" s="12" t="s">
        <v>102</v>
      </c>
      <c r="C384" s="13" t="s">
        <v>438</v>
      </c>
      <c r="D384" s="14">
        <v>911</v>
      </c>
      <c r="E384" s="8"/>
    </row>
    <row r="385" spans="1:5" s="9" customFormat="1" ht="27">
      <c r="A385" s="12">
        <v>325</v>
      </c>
      <c r="B385" s="12" t="s">
        <v>102</v>
      </c>
      <c r="C385" s="13" t="s">
        <v>439</v>
      </c>
      <c r="D385" s="14">
        <v>1453</v>
      </c>
      <c r="E385" s="8"/>
    </row>
    <row r="386" spans="1:5" s="9" customFormat="1">
      <c r="A386" s="12">
        <v>326</v>
      </c>
      <c r="B386" s="12" t="s">
        <v>102</v>
      </c>
      <c r="C386" s="13" t="s">
        <v>440</v>
      </c>
      <c r="D386" s="14">
        <v>1230</v>
      </c>
      <c r="E386" s="8"/>
    </row>
    <row r="387" spans="1:5" s="9" customFormat="1">
      <c r="A387" s="12">
        <v>327</v>
      </c>
      <c r="B387" s="12" t="s">
        <v>102</v>
      </c>
      <c r="C387" s="13" t="s">
        <v>441</v>
      </c>
      <c r="D387" s="14">
        <v>163</v>
      </c>
      <c r="E387" s="8"/>
    </row>
    <row r="388" spans="1:5" s="9" customFormat="1">
      <c r="A388" s="12">
        <v>328</v>
      </c>
      <c r="B388" s="12" t="s">
        <v>102</v>
      </c>
      <c r="C388" s="13" t="s">
        <v>442</v>
      </c>
      <c r="D388" s="14">
        <v>1339</v>
      </c>
      <c r="E388" s="8"/>
    </row>
    <row r="389" spans="1:5" s="9" customFormat="1">
      <c r="A389" s="12">
        <v>329</v>
      </c>
      <c r="B389" s="12" t="s">
        <v>102</v>
      </c>
      <c r="C389" s="13" t="s">
        <v>443</v>
      </c>
      <c r="D389" s="14">
        <v>2061</v>
      </c>
      <c r="E389" s="8"/>
    </row>
    <row r="390" spans="1:5" s="9" customFormat="1">
      <c r="A390" s="12">
        <v>330</v>
      </c>
      <c r="B390" s="12" t="s">
        <v>102</v>
      </c>
      <c r="C390" s="13" t="s">
        <v>444</v>
      </c>
      <c r="D390" s="14">
        <v>1167</v>
      </c>
      <c r="E390" s="8"/>
    </row>
    <row r="391" spans="1:5" s="9" customFormat="1">
      <c r="A391" s="12">
        <v>331</v>
      </c>
      <c r="B391" s="12" t="s">
        <v>102</v>
      </c>
      <c r="C391" s="13" t="s">
        <v>445</v>
      </c>
      <c r="D391" s="14">
        <v>726</v>
      </c>
      <c r="E391" s="8"/>
    </row>
    <row r="392" spans="1:5" s="9" customFormat="1">
      <c r="A392" s="12">
        <v>332</v>
      </c>
      <c r="B392" s="12" t="s">
        <v>693</v>
      </c>
      <c r="C392" s="13" t="s">
        <v>446</v>
      </c>
      <c r="D392" s="14">
        <v>800</v>
      </c>
      <c r="E392" s="8"/>
    </row>
    <row r="393" spans="1:5" s="16" customFormat="1">
      <c r="A393" s="12"/>
      <c r="B393" s="31" t="s">
        <v>650</v>
      </c>
      <c r="C393" s="31"/>
      <c r="D393" s="15">
        <f>SUM(D394:D399)</f>
        <v>98900</v>
      </c>
      <c r="E393" s="11"/>
    </row>
    <row r="394" spans="1:5" s="9" customFormat="1">
      <c r="A394" s="12">
        <v>333</v>
      </c>
      <c r="B394" s="12" t="s">
        <v>632</v>
      </c>
      <c r="C394" s="13" t="s">
        <v>648</v>
      </c>
      <c r="D394" s="14">
        <v>1120</v>
      </c>
      <c r="E394" s="8"/>
    </row>
    <row r="395" spans="1:5" s="9" customFormat="1">
      <c r="A395" s="12">
        <v>334</v>
      </c>
      <c r="B395" s="12" t="s">
        <v>632</v>
      </c>
      <c r="C395" s="21" t="s">
        <v>614</v>
      </c>
      <c r="D395" s="14">
        <v>37400</v>
      </c>
      <c r="E395" s="14">
        <v>37400</v>
      </c>
    </row>
    <row r="396" spans="1:5" s="9" customFormat="1">
      <c r="A396" s="12">
        <v>335</v>
      </c>
      <c r="B396" s="12" t="s">
        <v>632</v>
      </c>
      <c r="C396" s="21" t="s">
        <v>621</v>
      </c>
      <c r="D396" s="14">
        <v>1700</v>
      </c>
      <c r="E396" s="14">
        <v>1700</v>
      </c>
    </row>
    <row r="397" spans="1:5" s="9" customFormat="1">
      <c r="A397" s="12">
        <v>336</v>
      </c>
      <c r="B397" s="12" t="s">
        <v>632</v>
      </c>
      <c r="C397" s="21" t="s">
        <v>606</v>
      </c>
      <c r="D397" s="14">
        <v>36180</v>
      </c>
      <c r="E397" s="14">
        <v>36180</v>
      </c>
    </row>
    <row r="398" spans="1:5" s="9" customFormat="1">
      <c r="A398" s="12">
        <v>337</v>
      </c>
      <c r="B398" s="12" t="s">
        <v>632</v>
      </c>
      <c r="C398" s="21" t="s">
        <v>615</v>
      </c>
      <c r="D398" s="14">
        <v>10300</v>
      </c>
      <c r="E398" s="14">
        <v>10300</v>
      </c>
    </row>
    <row r="399" spans="1:5" s="9" customFormat="1">
      <c r="A399" s="12">
        <v>338</v>
      </c>
      <c r="B399" s="12" t="s">
        <v>632</v>
      </c>
      <c r="C399" s="21" t="s">
        <v>619</v>
      </c>
      <c r="D399" s="14">
        <v>12200</v>
      </c>
      <c r="E399" s="14">
        <v>12200</v>
      </c>
    </row>
    <row r="400" spans="1:5" s="16" customFormat="1">
      <c r="A400" s="30" t="s">
        <v>694</v>
      </c>
      <c r="B400" s="30"/>
      <c r="C400" s="30"/>
      <c r="D400" s="15">
        <f>D401+D440</f>
        <v>150130</v>
      </c>
      <c r="E400" s="11"/>
    </row>
    <row r="401" spans="1:5" s="16" customFormat="1">
      <c r="A401" s="12"/>
      <c r="B401" s="31" t="s">
        <v>653</v>
      </c>
      <c r="C401" s="31"/>
      <c r="D401" s="17">
        <f>SUBTOTAL(9,D402:D439)</f>
        <v>69760</v>
      </c>
      <c r="E401" s="11"/>
    </row>
    <row r="402" spans="1:5" s="9" customFormat="1">
      <c r="A402" s="12">
        <v>339</v>
      </c>
      <c r="B402" s="12" t="s">
        <v>21</v>
      </c>
      <c r="C402" s="18" t="s">
        <v>22</v>
      </c>
      <c r="D402" s="19">
        <v>6000</v>
      </c>
      <c r="E402" s="8"/>
    </row>
    <row r="403" spans="1:5" s="9" customFormat="1">
      <c r="A403" s="12">
        <v>340</v>
      </c>
      <c r="B403" s="12" t="s">
        <v>21</v>
      </c>
      <c r="C403" s="18" t="s">
        <v>23</v>
      </c>
      <c r="D403" s="19">
        <v>5500</v>
      </c>
      <c r="E403" s="8"/>
    </row>
    <row r="404" spans="1:5" s="9" customFormat="1">
      <c r="A404" s="12">
        <v>341</v>
      </c>
      <c r="B404" s="12" t="s">
        <v>21</v>
      </c>
      <c r="C404" s="18" t="s">
        <v>24</v>
      </c>
      <c r="D404" s="19">
        <v>4000</v>
      </c>
      <c r="E404" s="8"/>
    </row>
    <row r="405" spans="1:5" s="9" customFormat="1">
      <c r="A405" s="12">
        <v>342</v>
      </c>
      <c r="B405" s="12" t="s">
        <v>21</v>
      </c>
      <c r="C405" s="18" t="s">
        <v>25</v>
      </c>
      <c r="D405" s="19">
        <v>2000</v>
      </c>
      <c r="E405" s="8"/>
    </row>
    <row r="406" spans="1:5" s="9" customFormat="1">
      <c r="A406" s="12">
        <v>343</v>
      </c>
      <c r="B406" s="12" t="s">
        <v>21</v>
      </c>
      <c r="C406" s="20" t="s">
        <v>109</v>
      </c>
      <c r="D406" s="19">
        <v>1400</v>
      </c>
      <c r="E406" s="8"/>
    </row>
    <row r="407" spans="1:5" s="9" customFormat="1">
      <c r="A407" s="12">
        <v>344</v>
      </c>
      <c r="B407" s="12" t="s">
        <v>21</v>
      </c>
      <c r="C407" s="20" t="s">
        <v>110</v>
      </c>
      <c r="D407" s="19">
        <v>860</v>
      </c>
      <c r="E407" s="8"/>
    </row>
    <row r="408" spans="1:5" s="9" customFormat="1">
      <c r="A408" s="12">
        <v>345</v>
      </c>
      <c r="B408" s="12" t="s">
        <v>21</v>
      </c>
      <c r="C408" s="13" t="s">
        <v>185</v>
      </c>
      <c r="D408" s="14">
        <v>700</v>
      </c>
      <c r="E408" s="8"/>
    </row>
    <row r="409" spans="1:5" s="9" customFormat="1">
      <c r="A409" s="12">
        <v>346</v>
      </c>
      <c r="B409" s="12" t="s">
        <v>21</v>
      </c>
      <c r="C409" s="13" t="s">
        <v>186</v>
      </c>
      <c r="D409" s="14">
        <v>3097</v>
      </c>
      <c r="E409" s="8"/>
    </row>
    <row r="410" spans="1:5" s="9" customFormat="1">
      <c r="A410" s="12">
        <v>347</v>
      </c>
      <c r="B410" s="12" t="s">
        <v>21</v>
      </c>
      <c r="C410" s="13" t="s">
        <v>187</v>
      </c>
      <c r="D410" s="14">
        <v>1468</v>
      </c>
      <c r="E410" s="8"/>
    </row>
    <row r="411" spans="1:5" s="9" customFormat="1">
      <c r="A411" s="12">
        <v>348</v>
      </c>
      <c r="B411" s="12" t="s">
        <v>21</v>
      </c>
      <c r="C411" s="13" t="s">
        <v>188</v>
      </c>
      <c r="D411" s="14">
        <v>929</v>
      </c>
      <c r="E411" s="8"/>
    </row>
    <row r="412" spans="1:5" s="9" customFormat="1">
      <c r="A412" s="12">
        <v>349</v>
      </c>
      <c r="B412" s="12" t="s">
        <v>21</v>
      </c>
      <c r="C412" s="13" t="s">
        <v>189</v>
      </c>
      <c r="D412" s="14">
        <v>2128</v>
      </c>
      <c r="E412" s="8"/>
    </row>
    <row r="413" spans="1:5" s="9" customFormat="1">
      <c r="A413" s="12">
        <v>350</v>
      </c>
      <c r="B413" s="12" t="s">
        <v>21</v>
      </c>
      <c r="C413" s="13" t="s">
        <v>190</v>
      </c>
      <c r="D413" s="14">
        <v>1307</v>
      </c>
      <c r="E413" s="8"/>
    </row>
    <row r="414" spans="1:5" s="9" customFormat="1">
      <c r="A414" s="12">
        <v>351</v>
      </c>
      <c r="B414" s="12" t="s">
        <v>21</v>
      </c>
      <c r="C414" s="13" t="s">
        <v>191</v>
      </c>
      <c r="D414" s="14">
        <v>1555</v>
      </c>
      <c r="E414" s="8"/>
    </row>
    <row r="415" spans="1:5" s="9" customFormat="1">
      <c r="A415" s="12">
        <v>352</v>
      </c>
      <c r="B415" s="12" t="s">
        <v>21</v>
      </c>
      <c r="C415" s="13" t="s">
        <v>192</v>
      </c>
      <c r="D415" s="14">
        <v>630</v>
      </c>
      <c r="E415" s="8"/>
    </row>
    <row r="416" spans="1:5" s="9" customFormat="1">
      <c r="A416" s="12">
        <v>353</v>
      </c>
      <c r="B416" s="12" t="s">
        <v>21</v>
      </c>
      <c r="C416" s="13" t="s">
        <v>193</v>
      </c>
      <c r="D416" s="14">
        <v>2868</v>
      </c>
      <c r="E416" s="8"/>
    </row>
    <row r="417" spans="1:5" s="9" customFormat="1">
      <c r="A417" s="12">
        <v>354</v>
      </c>
      <c r="B417" s="12" t="s">
        <v>21</v>
      </c>
      <c r="C417" s="13" t="s">
        <v>194</v>
      </c>
      <c r="D417" s="14">
        <v>2158</v>
      </c>
      <c r="E417" s="8"/>
    </row>
    <row r="418" spans="1:5" s="9" customFormat="1">
      <c r="A418" s="12">
        <v>355</v>
      </c>
      <c r="B418" s="12" t="s">
        <v>21</v>
      </c>
      <c r="C418" s="13" t="s">
        <v>195</v>
      </c>
      <c r="D418" s="14">
        <v>1258</v>
      </c>
      <c r="E418" s="8"/>
    </row>
    <row r="419" spans="1:5" s="9" customFormat="1">
      <c r="A419" s="12">
        <v>356</v>
      </c>
      <c r="B419" s="12" t="s">
        <v>21</v>
      </c>
      <c r="C419" s="13" t="s">
        <v>196</v>
      </c>
      <c r="D419" s="14">
        <v>1633</v>
      </c>
      <c r="E419" s="8"/>
    </row>
    <row r="420" spans="1:5" s="9" customFormat="1">
      <c r="A420" s="12">
        <v>357</v>
      </c>
      <c r="B420" s="12" t="s">
        <v>21</v>
      </c>
      <c r="C420" s="13" t="s">
        <v>197</v>
      </c>
      <c r="D420" s="14">
        <v>2250</v>
      </c>
      <c r="E420" s="8"/>
    </row>
    <row r="421" spans="1:5" s="9" customFormat="1">
      <c r="A421" s="12">
        <v>358</v>
      </c>
      <c r="B421" s="12" t="s">
        <v>21</v>
      </c>
      <c r="C421" s="13" t="s">
        <v>198</v>
      </c>
      <c r="D421" s="14">
        <v>4135</v>
      </c>
      <c r="E421" s="8"/>
    </row>
    <row r="422" spans="1:5" s="9" customFormat="1">
      <c r="A422" s="12">
        <v>359</v>
      </c>
      <c r="B422" s="12" t="s">
        <v>21</v>
      </c>
      <c r="C422" s="13" t="s">
        <v>199</v>
      </c>
      <c r="D422" s="14">
        <v>466</v>
      </c>
      <c r="E422" s="8"/>
    </row>
    <row r="423" spans="1:5" s="9" customFormat="1">
      <c r="A423" s="12">
        <v>360</v>
      </c>
      <c r="B423" s="12" t="s">
        <v>21</v>
      </c>
      <c r="C423" s="13" t="s">
        <v>200</v>
      </c>
      <c r="D423" s="14">
        <v>3315</v>
      </c>
      <c r="E423" s="8"/>
    </row>
    <row r="424" spans="1:5" s="9" customFormat="1">
      <c r="A424" s="12">
        <v>361</v>
      </c>
      <c r="B424" s="12" t="s">
        <v>21</v>
      </c>
      <c r="C424" s="13" t="s">
        <v>201</v>
      </c>
      <c r="D424" s="14">
        <v>1502</v>
      </c>
      <c r="E424" s="8"/>
    </row>
    <row r="425" spans="1:5" s="9" customFormat="1">
      <c r="A425" s="12">
        <v>362</v>
      </c>
      <c r="B425" s="12" t="s">
        <v>21</v>
      </c>
      <c r="C425" s="13" t="s">
        <v>202</v>
      </c>
      <c r="D425" s="14">
        <v>663</v>
      </c>
      <c r="E425" s="8"/>
    </row>
    <row r="426" spans="1:5" s="9" customFormat="1">
      <c r="A426" s="12">
        <v>363</v>
      </c>
      <c r="B426" s="12" t="s">
        <v>21</v>
      </c>
      <c r="C426" s="13" t="s">
        <v>203</v>
      </c>
      <c r="D426" s="14">
        <v>1866</v>
      </c>
      <c r="E426" s="8"/>
    </row>
    <row r="427" spans="1:5" s="9" customFormat="1">
      <c r="A427" s="12">
        <v>364</v>
      </c>
      <c r="B427" s="12" t="s">
        <v>21</v>
      </c>
      <c r="C427" s="13" t="s">
        <v>204</v>
      </c>
      <c r="D427" s="14">
        <v>650</v>
      </c>
      <c r="E427" s="8"/>
    </row>
    <row r="428" spans="1:5" s="9" customFormat="1">
      <c r="A428" s="12">
        <v>365</v>
      </c>
      <c r="B428" s="12" t="s">
        <v>21</v>
      </c>
      <c r="C428" s="13" t="s">
        <v>205</v>
      </c>
      <c r="D428" s="14">
        <v>1200</v>
      </c>
      <c r="E428" s="8"/>
    </row>
    <row r="429" spans="1:5" s="9" customFormat="1">
      <c r="A429" s="12">
        <v>366</v>
      </c>
      <c r="B429" s="12" t="s">
        <v>21</v>
      </c>
      <c r="C429" s="13" t="s">
        <v>206</v>
      </c>
      <c r="D429" s="14">
        <v>1260</v>
      </c>
      <c r="E429" s="8"/>
    </row>
    <row r="430" spans="1:5" s="9" customFormat="1">
      <c r="A430" s="12">
        <v>367</v>
      </c>
      <c r="B430" s="12" t="s">
        <v>21</v>
      </c>
      <c r="C430" s="13" t="s">
        <v>207</v>
      </c>
      <c r="D430" s="14">
        <v>794</v>
      </c>
      <c r="E430" s="8"/>
    </row>
    <row r="431" spans="1:5" s="9" customFormat="1">
      <c r="A431" s="12">
        <v>368</v>
      </c>
      <c r="B431" s="12" t="s">
        <v>21</v>
      </c>
      <c r="C431" s="13" t="s">
        <v>208</v>
      </c>
      <c r="D431" s="14">
        <v>844</v>
      </c>
      <c r="E431" s="8"/>
    </row>
    <row r="432" spans="1:5" s="9" customFormat="1">
      <c r="A432" s="12">
        <v>369</v>
      </c>
      <c r="B432" s="12" t="s">
        <v>21</v>
      </c>
      <c r="C432" s="13" t="s">
        <v>209</v>
      </c>
      <c r="D432" s="14">
        <v>1195</v>
      </c>
      <c r="E432" s="8"/>
    </row>
    <row r="433" spans="1:5" s="9" customFormat="1">
      <c r="A433" s="12">
        <v>370</v>
      </c>
      <c r="B433" s="12" t="s">
        <v>21</v>
      </c>
      <c r="C433" s="13" t="s">
        <v>210</v>
      </c>
      <c r="D433" s="14">
        <v>1580</v>
      </c>
      <c r="E433" s="8"/>
    </row>
    <row r="434" spans="1:5" s="9" customFormat="1">
      <c r="A434" s="12">
        <v>371</v>
      </c>
      <c r="B434" s="12" t="s">
        <v>21</v>
      </c>
      <c r="C434" s="13" t="s">
        <v>211</v>
      </c>
      <c r="D434" s="14">
        <v>3504</v>
      </c>
      <c r="E434" s="8"/>
    </row>
    <row r="435" spans="1:5" s="9" customFormat="1">
      <c r="A435" s="12">
        <v>372</v>
      </c>
      <c r="B435" s="12" t="s">
        <v>21</v>
      </c>
      <c r="C435" s="13" t="s">
        <v>212</v>
      </c>
      <c r="D435" s="14">
        <v>1500</v>
      </c>
      <c r="E435" s="8"/>
    </row>
    <row r="436" spans="1:5" s="9" customFormat="1">
      <c r="A436" s="12">
        <v>373</v>
      </c>
      <c r="B436" s="12" t="s">
        <v>21</v>
      </c>
      <c r="C436" s="13" t="s">
        <v>213</v>
      </c>
      <c r="D436" s="14">
        <v>693</v>
      </c>
      <c r="E436" s="8"/>
    </row>
    <row r="437" spans="1:5" s="9" customFormat="1">
      <c r="A437" s="12">
        <v>374</v>
      </c>
      <c r="B437" s="12" t="s">
        <v>21</v>
      </c>
      <c r="C437" s="13" t="s">
        <v>214</v>
      </c>
      <c r="D437" s="14">
        <v>1500</v>
      </c>
      <c r="E437" s="8"/>
    </row>
    <row r="438" spans="1:5" s="9" customFormat="1">
      <c r="A438" s="12">
        <v>375</v>
      </c>
      <c r="B438" s="12" t="s">
        <v>21</v>
      </c>
      <c r="C438" s="13" t="s">
        <v>215</v>
      </c>
      <c r="D438" s="14">
        <v>827</v>
      </c>
      <c r="E438" s="8"/>
    </row>
    <row r="439" spans="1:5" s="9" customFormat="1">
      <c r="A439" s="12">
        <v>376</v>
      </c>
      <c r="B439" s="12" t="s">
        <v>695</v>
      </c>
      <c r="C439" s="13" t="s">
        <v>216</v>
      </c>
      <c r="D439" s="14">
        <v>525</v>
      </c>
      <c r="E439" s="8"/>
    </row>
    <row r="440" spans="1:5" s="16" customFormat="1">
      <c r="A440" s="12"/>
      <c r="B440" s="31" t="s">
        <v>650</v>
      </c>
      <c r="C440" s="31"/>
      <c r="D440" s="15">
        <f>SUM(D441:D445)</f>
        <v>80370</v>
      </c>
      <c r="E440" s="11"/>
    </row>
    <row r="441" spans="1:5" s="9" customFormat="1">
      <c r="A441" s="12">
        <v>377</v>
      </c>
      <c r="B441" s="12" t="s">
        <v>633</v>
      </c>
      <c r="C441" s="13" t="s">
        <v>648</v>
      </c>
      <c r="D441" s="14">
        <v>3110</v>
      </c>
      <c r="E441" s="8"/>
    </row>
    <row r="442" spans="1:5" s="9" customFormat="1">
      <c r="A442" s="12">
        <v>378</v>
      </c>
      <c r="B442" s="12" t="s">
        <v>633</v>
      </c>
      <c r="C442" s="21" t="s">
        <v>621</v>
      </c>
      <c r="D442" s="14">
        <v>56400</v>
      </c>
      <c r="E442" s="14">
        <v>56400</v>
      </c>
    </row>
    <row r="443" spans="1:5" s="9" customFormat="1">
      <c r="A443" s="12">
        <v>379</v>
      </c>
      <c r="B443" s="12" t="s">
        <v>633</v>
      </c>
      <c r="C443" s="21" t="s">
        <v>606</v>
      </c>
      <c r="D443" s="14">
        <v>660</v>
      </c>
      <c r="E443" s="14">
        <v>660</v>
      </c>
    </row>
    <row r="444" spans="1:5" s="9" customFormat="1">
      <c r="A444" s="12">
        <v>380</v>
      </c>
      <c r="B444" s="12" t="s">
        <v>633</v>
      </c>
      <c r="C444" s="21" t="s">
        <v>615</v>
      </c>
      <c r="D444" s="14">
        <v>12400</v>
      </c>
      <c r="E444" s="14">
        <v>12400</v>
      </c>
    </row>
    <row r="445" spans="1:5" s="9" customFormat="1">
      <c r="A445" s="12">
        <v>381</v>
      </c>
      <c r="B445" s="12" t="s">
        <v>633</v>
      </c>
      <c r="C445" s="21" t="s">
        <v>619</v>
      </c>
      <c r="D445" s="14">
        <v>7800</v>
      </c>
      <c r="E445" s="14">
        <v>7800</v>
      </c>
    </row>
    <row r="446" spans="1:5" s="16" customFormat="1">
      <c r="A446" s="30" t="s">
        <v>696</v>
      </c>
      <c r="B446" s="30"/>
      <c r="C446" s="30"/>
      <c r="D446" s="15">
        <f>D447+D486</f>
        <v>138745</v>
      </c>
      <c r="E446" s="11"/>
    </row>
    <row r="447" spans="1:5" s="16" customFormat="1">
      <c r="A447" s="12"/>
      <c r="B447" s="31" t="s">
        <v>653</v>
      </c>
      <c r="C447" s="31"/>
      <c r="D447" s="17">
        <f>SUBTOTAL(9,D448:D485)</f>
        <v>65365</v>
      </c>
      <c r="E447" s="11"/>
    </row>
    <row r="448" spans="1:5" s="9" customFormat="1">
      <c r="A448" s="12">
        <v>382</v>
      </c>
      <c r="B448" s="12" t="s">
        <v>26</v>
      </c>
      <c r="C448" s="18" t="s">
        <v>27</v>
      </c>
      <c r="D448" s="19">
        <v>6545</v>
      </c>
      <c r="E448" s="8"/>
    </row>
    <row r="449" spans="1:5" s="9" customFormat="1">
      <c r="A449" s="12">
        <v>383</v>
      </c>
      <c r="B449" s="12" t="s">
        <v>26</v>
      </c>
      <c r="C449" s="18" t="s">
        <v>52</v>
      </c>
      <c r="D449" s="19">
        <v>1000</v>
      </c>
      <c r="E449" s="8"/>
    </row>
    <row r="450" spans="1:5" s="9" customFormat="1">
      <c r="A450" s="12">
        <v>384</v>
      </c>
      <c r="B450" s="12" t="s">
        <v>26</v>
      </c>
      <c r="C450" s="18" t="s">
        <v>53</v>
      </c>
      <c r="D450" s="19">
        <v>1500</v>
      </c>
      <c r="E450" s="8"/>
    </row>
    <row r="451" spans="1:5" s="9" customFormat="1">
      <c r="A451" s="12">
        <v>385</v>
      </c>
      <c r="B451" s="12" t="s">
        <v>26</v>
      </c>
      <c r="C451" s="18" t="s">
        <v>54</v>
      </c>
      <c r="D451" s="19">
        <v>1000</v>
      </c>
      <c r="E451" s="8"/>
    </row>
    <row r="452" spans="1:5" s="9" customFormat="1">
      <c r="A452" s="12">
        <v>386</v>
      </c>
      <c r="B452" s="12" t="s">
        <v>26</v>
      </c>
      <c r="C452" s="18" t="s">
        <v>55</v>
      </c>
      <c r="D452" s="19">
        <v>1300</v>
      </c>
      <c r="E452" s="8"/>
    </row>
    <row r="453" spans="1:5" s="9" customFormat="1">
      <c r="A453" s="12">
        <v>387</v>
      </c>
      <c r="B453" s="12" t="s">
        <v>26</v>
      </c>
      <c r="C453" s="20" t="s">
        <v>111</v>
      </c>
      <c r="D453" s="19">
        <v>520</v>
      </c>
      <c r="E453" s="8"/>
    </row>
    <row r="454" spans="1:5" s="9" customFormat="1">
      <c r="A454" s="12">
        <v>388</v>
      </c>
      <c r="B454" s="12" t="s">
        <v>26</v>
      </c>
      <c r="C454" s="20" t="s">
        <v>112</v>
      </c>
      <c r="D454" s="19">
        <v>650</v>
      </c>
      <c r="E454" s="8"/>
    </row>
    <row r="455" spans="1:5" s="9" customFormat="1">
      <c r="A455" s="12">
        <v>389</v>
      </c>
      <c r="B455" s="12" t="s">
        <v>26</v>
      </c>
      <c r="C455" s="20" t="s">
        <v>113</v>
      </c>
      <c r="D455" s="19">
        <v>450</v>
      </c>
      <c r="E455" s="8"/>
    </row>
    <row r="456" spans="1:5" s="9" customFormat="1">
      <c r="A456" s="12">
        <v>390</v>
      </c>
      <c r="B456" s="12" t="s">
        <v>26</v>
      </c>
      <c r="C456" s="20" t="s">
        <v>114</v>
      </c>
      <c r="D456" s="19">
        <v>1000</v>
      </c>
      <c r="E456" s="8"/>
    </row>
    <row r="457" spans="1:5" s="9" customFormat="1">
      <c r="A457" s="12">
        <v>391</v>
      </c>
      <c r="B457" s="12" t="s">
        <v>26</v>
      </c>
      <c r="C457" s="20" t="s">
        <v>115</v>
      </c>
      <c r="D457" s="19">
        <v>300</v>
      </c>
      <c r="E457" s="8"/>
    </row>
    <row r="458" spans="1:5" s="9" customFormat="1">
      <c r="A458" s="12">
        <v>392</v>
      </c>
      <c r="B458" s="12" t="s">
        <v>26</v>
      </c>
      <c r="C458" s="20" t="s">
        <v>116</v>
      </c>
      <c r="D458" s="19">
        <v>480</v>
      </c>
      <c r="E458" s="8"/>
    </row>
    <row r="459" spans="1:5" s="9" customFormat="1">
      <c r="A459" s="12">
        <v>393</v>
      </c>
      <c r="B459" s="12" t="s">
        <v>26</v>
      </c>
      <c r="C459" s="20" t="s">
        <v>117</v>
      </c>
      <c r="D459" s="19">
        <v>620</v>
      </c>
      <c r="E459" s="8"/>
    </row>
    <row r="460" spans="1:5" s="9" customFormat="1">
      <c r="A460" s="12">
        <v>394</v>
      </c>
      <c r="B460" s="12" t="s">
        <v>26</v>
      </c>
      <c r="C460" s="13" t="s">
        <v>130</v>
      </c>
      <c r="D460" s="14">
        <v>1722</v>
      </c>
      <c r="E460" s="8"/>
    </row>
    <row r="461" spans="1:5" s="9" customFormat="1">
      <c r="A461" s="12">
        <v>395</v>
      </c>
      <c r="B461" s="12" t="s">
        <v>26</v>
      </c>
      <c r="C461" s="13" t="s">
        <v>131</v>
      </c>
      <c r="D461" s="14">
        <v>1310</v>
      </c>
      <c r="E461" s="8"/>
    </row>
    <row r="462" spans="1:5" s="9" customFormat="1">
      <c r="A462" s="12">
        <v>396</v>
      </c>
      <c r="B462" s="12" t="s">
        <v>26</v>
      </c>
      <c r="C462" s="13" t="s">
        <v>132</v>
      </c>
      <c r="D462" s="14">
        <v>5904</v>
      </c>
      <c r="E462" s="8"/>
    </row>
    <row r="463" spans="1:5" s="9" customFormat="1">
      <c r="A463" s="12">
        <v>397</v>
      </c>
      <c r="B463" s="12" t="s">
        <v>26</v>
      </c>
      <c r="C463" s="13" t="s">
        <v>133</v>
      </c>
      <c r="D463" s="14">
        <v>1292</v>
      </c>
      <c r="E463" s="8"/>
    </row>
    <row r="464" spans="1:5" s="9" customFormat="1">
      <c r="A464" s="12">
        <v>398</v>
      </c>
      <c r="B464" s="12" t="s">
        <v>26</v>
      </c>
      <c r="C464" s="13" t="s">
        <v>134</v>
      </c>
      <c r="D464" s="14">
        <v>4487</v>
      </c>
      <c r="E464" s="8"/>
    </row>
    <row r="465" spans="1:5" s="9" customFormat="1">
      <c r="A465" s="12">
        <v>399</v>
      </c>
      <c r="B465" s="12" t="s">
        <v>26</v>
      </c>
      <c r="C465" s="13" t="s">
        <v>135</v>
      </c>
      <c r="D465" s="14">
        <v>1070</v>
      </c>
      <c r="E465" s="8"/>
    </row>
    <row r="466" spans="1:5" s="9" customFormat="1">
      <c r="A466" s="12">
        <v>400</v>
      </c>
      <c r="B466" s="12" t="s">
        <v>26</v>
      </c>
      <c r="C466" s="13" t="s">
        <v>136</v>
      </c>
      <c r="D466" s="14">
        <v>1672</v>
      </c>
      <c r="E466" s="8"/>
    </row>
    <row r="467" spans="1:5" s="9" customFormat="1">
      <c r="A467" s="12">
        <v>401</v>
      </c>
      <c r="B467" s="12" t="s">
        <v>26</v>
      </c>
      <c r="C467" s="13" t="s">
        <v>137</v>
      </c>
      <c r="D467" s="14">
        <v>1107</v>
      </c>
      <c r="E467" s="8"/>
    </row>
    <row r="468" spans="1:5" s="9" customFormat="1">
      <c r="A468" s="12">
        <v>402</v>
      </c>
      <c r="B468" s="12" t="s">
        <v>26</v>
      </c>
      <c r="C468" s="13" t="s">
        <v>138</v>
      </c>
      <c r="D468" s="14">
        <v>4190</v>
      </c>
      <c r="E468" s="8"/>
    </row>
    <row r="469" spans="1:5" s="9" customFormat="1">
      <c r="A469" s="12">
        <v>403</v>
      </c>
      <c r="B469" s="12" t="s">
        <v>26</v>
      </c>
      <c r="C469" s="13" t="s">
        <v>139</v>
      </c>
      <c r="D469" s="14">
        <v>1452</v>
      </c>
      <c r="E469" s="8"/>
    </row>
    <row r="470" spans="1:5" s="9" customFormat="1">
      <c r="A470" s="12">
        <v>404</v>
      </c>
      <c r="B470" s="12" t="s">
        <v>26</v>
      </c>
      <c r="C470" s="13" t="s">
        <v>140</v>
      </c>
      <c r="D470" s="14">
        <v>1083</v>
      </c>
      <c r="E470" s="8"/>
    </row>
    <row r="471" spans="1:5" s="9" customFormat="1">
      <c r="A471" s="12">
        <v>405</v>
      </c>
      <c r="B471" s="12" t="s">
        <v>26</v>
      </c>
      <c r="C471" s="13" t="s">
        <v>141</v>
      </c>
      <c r="D471" s="14">
        <v>650</v>
      </c>
      <c r="E471" s="8"/>
    </row>
    <row r="472" spans="1:5" s="9" customFormat="1">
      <c r="A472" s="12">
        <v>406</v>
      </c>
      <c r="B472" s="12" t="s">
        <v>26</v>
      </c>
      <c r="C472" s="13" t="s">
        <v>142</v>
      </c>
      <c r="D472" s="14">
        <v>2400</v>
      </c>
      <c r="E472" s="8"/>
    </row>
    <row r="473" spans="1:5" s="9" customFormat="1">
      <c r="A473" s="12">
        <v>407</v>
      </c>
      <c r="B473" s="12" t="s">
        <v>26</v>
      </c>
      <c r="C473" s="13" t="s">
        <v>143</v>
      </c>
      <c r="D473" s="14">
        <v>1624</v>
      </c>
      <c r="E473" s="8"/>
    </row>
    <row r="474" spans="1:5" s="9" customFormat="1" ht="27">
      <c r="A474" s="12">
        <v>408</v>
      </c>
      <c r="B474" s="12" t="s">
        <v>26</v>
      </c>
      <c r="C474" s="13" t="s">
        <v>144</v>
      </c>
      <c r="D474" s="14">
        <v>2627</v>
      </c>
      <c r="E474" s="8"/>
    </row>
    <row r="475" spans="1:5" s="9" customFormat="1">
      <c r="A475" s="12">
        <v>409</v>
      </c>
      <c r="B475" s="12" t="s">
        <v>26</v>
      </c>
      <c r="C475" s="13" t="s">
        <v>145</v>
      </c>
      <c r="D475" s="14">
        <v>2080</v>
      </c>
      <c r="E475" s="8"/>
    </row>
    <row r="476" spans="1:5" s="9" customFormat="1">
      <c r="A476" s="12">
        <v>410</v>
      </c>
      <c r="B476" s="12" t="s">
        <v>26</v>
      </c>
      <c r="C476" s="13" t="s">
        <v>146</v>
      </c>
      <c r="D476" s="14">
        <v>2938</v>
      </c>
      <c r="E476" s="8"/>
    </row>
    <row r="477" spans="1:5" s="9" customFormat="1">
      <c r="A477" s="12">
        <v>411</v>
      </c>
      <c r="B477" s="12" t="s">
        <v>26</v>
      </c>
      <c r="C477" s="13" t="s">
        <v>147</v>
      </c>
      <c r="D477" s="14">
        <v>2276</v>
      </c>
      <c r="E477" s="8"/>
    </row>
    <row r="478" spans="1:5" s="9" customFormat="1">
      <c r="A478" s="12">
        <v>412</v>
      </c>
      <c r="B478" s="12" t="s">
        <v>26</v>
      </c>
      <c r="C478" s="13" t="s">
        <v>148</v>
      </c>
      <c r="D478" s="14">
        <v>1778</v>
      </c>
      <c r="E478" s="8"/>
    </row>
    <row r="479" spans="1:5" s="9" customFormat="1">
      <c r="A479" s="12">
        <v>413</v>
      </c>
      <c r="B479" s="12" t="s">
        <v>26</v>
      </c>
      <c r="C479" s="13" t="s">
        <v>149</v>
      </c>
      <c r="D479" s="14">
        <v>780</v>
      </c>
      <c r="E479" s="8"/>
    </row>
    <row r="480" spans="1:5" s="9" customFormat="1">
      <c r="A480" s="12">
        <v>414</v>
      </c>
      <c r="B480" s="12" t="s">
        <v>26</v>
      </c>
      <c r="C480" s="13" t="s">
        <v>150</v>
      </c>
      <c r="D480" s="14">
        <v>677</v>
      </c>
      <c r="E480" s="8"/>
    </row>
    <row r="481" spans="1:5" s="9" customFormat="1">
      <c r="A481" s="12">
        <v>415</v>
      </c>
      <c r="B481" s="12" t="s">
        <v>26</v>
      </c>
      <c r="C481" s="13" t="s">
        <v>151</v>
      </c>
      <c r="D481" s="14">
        <v>1015</v>
      </c>
      <c r="E481" s="8"/>
    </row>
    <row r="482" spans="1:5" s="9" customFormat="1">
      <c r="A482" s="12">
        <v>416</v>
      </c>
      <c r="B482" s="12" t="s">
        <v>26</v>
      </c>
      <c r="C482" s="13" t="s">
        <v>152</v>
      </c>
      <c r="D482" s="14">
        <v>786</v>
      </c>
      <c r="E482" s="8"/>
    </row>
    <row r="483" spans="1:5" s="9" customFormat="1">
      <c r="A483" s="12">
        <v>417</v>
      </c>
      <c r="B483" s="12" t="s">
        <v>26</v>
      </c>
      <c r="C483" s="13" t="s">
        <v>153</v>
      </c>
      <c r="D483" s="14">
        <v>1091</v>
      </c>
      <c r="E483" s="8"/>
    </row>
    <row r="484" spans="1:5" s="9" customFormat="1">
      <c r="A484" s="12">
        <v>418</v>
      </c>
      <c r="B484" s="12" t="s">
        <v>26</v>
      </c>
      <c r="C484" s="13" t="s">
        <v>154</v>
      </c>
      <c r="D484" s="14">
        <v>925</v>
      </c>
      <c r="E484" s="8"/>
    </row>
    <row r="485" spans="1:5" s="9" customFormat="1">
      <c r="A485" s="12">
        <v>419</v>
      </c>
      <c r="B485" s="12" t="s">
        <v>697</v>
      </c>
      <c r="C485" s="13" t="s">
        <v>155</v>
      </c>
      <c r="D485" s="14">
        <v>3064</v>
      </c>
      <c r="E485" s="8"/>
    </row>
    <row r="486" spans="1:5" s="16" customFormat="1">
      <c r="A486" s="12"/>
      <c r="B486" s="31" t="s">
        <v>650</v>
      </c>
      <c r="C486" s="31"/>
      <c r="D486" s="15">
        <f>SUM(D487:D490)</f>
        <v>73380</v>
      </c>
      <c r="E486" s="11"/>
    </row>
    <row r="487" spans="1:5" s="9" customFormat="1">
      <c r="A487" s="12">
        <v>420</v>
      </c>
      <c r="B487" s="12" t="s">
        <v>634</v>
      </c>
      <c r="C487" s="13" t="s">
        <v>648</v>
      </c>
      <c r="D487" s="14">
        <v>3280</v>
      </c>
      <c r="E487" s="8"/>
    </row>
    <row r="488" spans="1:5" s="9" customFormat="1">
      <c r="A488" s="12">
        <v>421</v>
      </c>
      <c r="B488" s="12" t="s">
        <v>634</v>
      </c>
      <c r="C488" s="21" t="s">
        <v>614</v>
      </c>
      <c r="D488" s="14">
        <v>27500</v>
      </c>
      <c r="E488" s="8">
        <v>21000</v>
      </c>
    </row>
    <row r="489" spans="1:5" s="9" customFormat="1">
      <c r="A489" s="12">
        <v>422</v>
      </c>
      <c r="B489" s="12" t="s">
        <v>634</v>
      </c>
      <c r="C489" s="21" t="s">
        <v>606</v>
      </c>
      <c r="D489" s="14">
        <v>20400</v>
      </c>
      <c r="E489" s="8">
        <v>20400</v>
      </c>
    </row>
    <row r="490" spans="1:5" s="9" customFormat="1">
      <c r="A490" s="12">
        <v>423</v>
      </c>
      <c r="B490" s="12" t="s">
        <v>634</v>
      </c>
      <c r="C490" s="21" t="s">
        <v>615</v>
      </c>
      <c r="D490" s="14">
        <v>22200</v>
      </c>
      <c r="E490" s="8">
        <v>21400</v>
      </c>
    </row>
    <row r="491" spans="1:5" s="16" customFormat="1">
      <c r="A491" s="30" t="s">
        <v>671</v>
      </c>
      <c r="B491" s="30"/>
      <c r="C491" s="30"/>
      <c r="D491" s="15">
        <f>D492+D528</f>
        <v>77185</v>
      </c>
      <c r="E491" s="11"/>
    </row>
    <row r="492" spans="1:5" s="16" customFormat="1">
      <c r="A492" s="12"/>
      <c r="B492" s="31" t="s">
        <v>653</v>
      </c>
      <c r="C492" s="31"/>
      <c r="D492" s="17">
        <f>SUBTOTAL(9,D493:D527)</f>
        <v>55530</v>
      </c>
      <c r="E492" s="11"/>
    </row>
    <row r="493" spans="1:5" s="9" customFormat="1">
      <c r="A493" s="12">
        <v>424</v>
      </c>
      <c r="B493" s="12" t="s">
        <v>56</v>
      </c>
      <c r="C493" s="18" t="s">
        <v>57</v>
      </c>
      <c r="D493" s="19">
        <v>2500</v>
      </c>
      <c r="E493" s="8"/>
    </row>
    <row r="494" spans="1:5" s="9" customFormat="1">
      <c r="A494" s="12">
        <v>425</v>
      </c>
      <c r="B494" s="12" t="s">
        <v>56</v>
      </c>
      <c r="C494" s="18" t="s">
        <v>58</v>
      </c>
      <c r="D494" s="19">
        <v>500</v>
      </c>
      <c r="E494" s="8"/>
    </row>
    <row r="495" spans="1:5" s="9" customFormat="1">
      <c r="A495" s="12">
        <v>426</v>
      </c>
      <c r="B495" s="12" t="s">
        <v>56</v>
      </c>
      <c r="C495" s="18" t="s">
        <v>59</v>
      </c>
      <c r="D495" s="19">
        <v>500</v>
      </c>
      <c r="E495" s="8"/>
    </row>
    <row r="496" spans="1:5" s="9" customFormat="1">
      <c r="A496" s="12">
        <v>427</v>
      </c>
      <c r="B496" s="12" t="s">
        <v>56</v>
      </c>
      <c r="C496" s="20" t="s">
        <v>119</v>
      </c>
      <c r="D496" s="19">
        <v>540</v>
      </c>
      <c r="E496" s="8"/>
    </row>
    <row r="497" spans="1:5" s="9" customFormat="1" ht="27">
      <c r="A497" s="12">
        <v>428</v>
      </c>
      <c r="B497" s="12" t="s">
        <v>56</v>
      </c>
      <c r="C497" s="13" t="s">
        <v>217</v>
      </c>
      <c r="D497" s="14">
        <v>1530</v>
      </c>
      <c r="E497" s="8"/>
    </row>
    <row r="498" spans="1:5" s="9" customFormat="1">
      <c r="A498" s="12">
        <v>429</v>
      </c>
      <c r="B498" s="12" t="s">
        <v>56</v>
      </c>
      <c r="C498" s="13" t="s">
        <v>218</v>
      </c>
      <c r="D498" s="14">
        <v>1278</v>
      </c>
      <c r="E498" s="8"/>
    </row>
    <row r="499" spans="1:5" s="9" customFormat="1" ht="27">
      <c r="A499" s="12">
        <v>430</v>
      </c>
      <c r="B499" s="12" t="s">
        <v>56</v>
      </c>
      <c r="C499" s="13" t="s">
        <v>219</v>
      </c>
      <c r="D499" s="14">
        <v>1141</v>
      </c>
      <c r="E499" s="8"/>
    </row>
    <row r="500" spans="1:5" s="9" customFormat="1">
      <c r="A500" s="12">
        <v>431</v>
      </c>
      <c r="B500" s="12" t="s">
        <v>56</v>
      </c>
      <c r="C500" s="13" t="s">
        <v>220</v>
      </c>
      <c r="D500" s="14">
        <v>945</v>
      </c>
      <c r="E500" s="8"/>
    </row>
    <row r="501" spans="1:5" s="9" customFormat="1">
      <c r="A501" s="12">
        <v>432</v>
      </c>
      <c r="B501" s="12" t="s">
        <v>56</v>
      </c>
      <c r="C501" s="13" t="s">
        <v>221</v>
      </c>
      <c r="D501" s="14">
        <v>1065</v>
      </c>
      <c r="E501" s="8"/>
    </row>
    <row r="502" spans="1:5" s="9" customFormat="1">
      <c r="A502" s="12">
        <v>433</v>
      </c>
      <c r="B502" s="12" t="s">
        <v>56</v>
      </c>
      <c r="C502" s="13" t="s">
        <v>222</v>
      </c>
      <c r="D502" s="14">
        <v>400</v>
      </c>
      <c r="E502" s="8"/>
    </row>
    <row r="503" spans="1:5" s="9" customFormat="1">
      <c r="A503" s="12">
        <v>434</v>
      </c>
      <c r="B503" s="12" t="s">
        <v>56</v>
      </c>
      <c r="C503" s="13" t="s">
        <v>223</v>
      </c>
      <c r="D503" s="14">
        <v>1470</v>
      </c>
      <c r="E503" s="8"/>
    </row>
    <row r="504" spans="1:5" s="9" customFormat="1">
      <c r="A504" s="12">
        <v>435</v>
      </c>
      <c r="B504" s="12" t="s">
        <v>56</v>
      </c>
      <c r="C504" s="13" t="s">
        <v>224</v>
      </c>
      <c r="D504" s="14">
        <v>840</v>
      </c>
      <c r="E504" s="8"/>
    </row>
    <row r="505" spans="1:5" s="9" customFormat="1">
      <c r="A505" s="12">
        <v>436</v>
      </c>
      <c r="B505" s="12" t="s">
        <v>56</v>
      </c>
      <c r="C505" s="13" t="s">
        <v>225</v>
      </c>
      <c r="D505" s="14">
        <v>1380</v>
      </c>
      <c r="E505" s="8"/>
    </row>
    <row r="506" spans="1:5" s="9" customFormat="1">
      <c r="A506" s="12">
        <v>437</v>
      </c>
      <c r="B506" s="12" t="s">
        <v>56</v>
      </c>
      <c r="C506" s="13" t="s">
        <v>226</v>
      </c>
      <c r="D506" s="14">
        <v>411</v>
      </c>
      <c r="E506" s="8"/>
    </row>
    <row r="507" spans="1:5" s="9" customFormat="1">
      <c r="A507" s="12">
        <v>438</v>
      </c>
      <c r="B507" s="12" t="s">
        <v>56</v>
      </c>
      <c r="C507" s="13" t="s">
        <v>227</v>
      </c>
      <c r="D507" s="14">
        <v>2020</v>
      </c>
      <c r="E507" s="8"/>
    </row>
    <row r="508" spans="1:5" s="9" customFormat="1">
      <c r="A508" s="12">
        <v>439</v>
      </c>
      <c r="B508" s="12" t="s">
        <v>56</v>
      </c>
      <c r="C508" s="13" t="s">
        <v>228</v>
      </c>
      <c r="D508" s="14">
        <v>3314</v>
      </c>
      <c r="E508" s="8"/>
    </row>
    <row r="509" spans="1:5" s="9" customFormat="1">
      <c r="A509" s="12">
        <v>440</v>
      </c>
      <c r="B509" s="12" t="s">
        <v>56</v>
      </c>
      <c r="C509" s="13" t="s">
        <v>229</v>
      </c>
      <c r="D509" s="14">
        <v>1548</v>
      </c>
      <c r="E509" s="8"/>
    </row>
    <row r="510" spans="1:5" s="9" customFormat="1">
      <c r="A510" s="12">
        <v>441</v>
      </c>
      <c r="B510" s="12" t="s">
        <v>56</v>
      </c>
      <c r="C510" s="13" t="s">
        <v>672</v>
      </c>
      <c r="D510" s="14">
        <v>720</v>
      </c>
      <c r="E510" s="8"/>
    </row>
    <row r="511" spans="1:5" s="9" customFormat="1">
      <c r="A511" s="12">
        <v>442</v>
      </c>
      <c r="B511" s="12" t="s">
        <v>56</v>
      </c>
      <c r="C511" s="13" t="s">
        <v>673</v>
      </c>
      <c r="D511" s="14">
        <v>838</v>
      </c>
      <c r="E511" s="8"/>
    </row>
    <row r="512" spans="1:5" s="9" customFormat="1" ht="27">
      <c r="A512" s="12">
        <v>443</v>
      </c>
      <c r="B512" s="12" t="s">
        <v>56</v>
      </c>
      <c r="C512" s="13" t="s">
        <v>230</v>
      </c>
      <c r="D512" s="14">
        <v>1167</v>
      </c>
      <c r="E512" s="8"/>
    </row>
    <row r="513" spans="1:5" s="9" customFormat="1" ht="27">
      <c r="A513" s="12">
        <v>444</v>
      </c>
      <c r="B513" s="12" t="s">
        <v>56</v>
      </c>
      <c r="C513" s="13" t="s">
        <v>231</v>
      </c>
      <c r="D513" s="14">
        <v>3769</v>
      </c>
      <c r="E513" s="8"/>
    </row>
    <row r="514" spans="1:5" s="9" customFormat="1">
      <c r="A514" s="12">
        <v>445</v>
      </c>
      <c r="B514" s="12" t="s">
        <v>56</v>
      </c>
      <c r="C514" s="13" t="s">
        <v>232</v>
      </c>
      <c r="D514" s="14">
        <v>3534</v>
      </c>
      <c r="E514" s="8"/>
    </row>
    <row r="515" spans="1:5" s="9" customFormat="1" ht="27">
      <c r="A515" s="12">
        <v>446</v>
      </c>
      <c r="B515" s="12" t="s">
        <v>56</v>
      </c>
      <c r="C515" s="13" t="s">
        <v>233</v>
      </c>
      <c r="D515" s="14">
        <v>5937</v>
      </c>
      <c r="E515" s="8"/>
    </row>
    <row r="516" spans="1:5" s="9" customFormat="1">
      <c r="A516" s="12">
        <v>447</v>
      </c>
      <c r="B516" s="12" t="s">
        <v>56</v>
      </c>
      <c r="C516" s="13" t="s">
        <v>234</v>
      </c>
      <c r="D516" s="14">
        <v>7730</v>
      </c>
      <c r="E516" s="8"/>
    </row>
    <row r="517" spans="1:5" s="9" customFormat="1">
      <c r="A517" s="12">
        <v>448</v>
      </c>
      <c r="B517" s="12" t="s">
        <v>56</v>
      </c>
      <c r="C517" s="13" t="s">
        <v>235</v>
      </c>
      <c r="D517" s="14">
        <v>1090</v>
      </c>
      <c r="E517" s="8"/>
    </row>
    <row r="518" spans="1:5" s="9" customFormat="1">
      <c r="A518" s="12">
        <v>449</v>
      </c>
      <c r="B518" s="12" t="s">
        <v>56</v>
      </c>
      <c r="C518" s="13" t="s">
        <v>236</v>
      </c>
      <c r="D518" s="14">
        <v>1410</v>
      </c>
      <c r="E518" s="8"/>
    </row>
    <row r="519" spans="1:5" s="9" customFormat="1">
      <c r="A519" s="12">
        <v>450</v>
      </c>
      <c r="B519" s="12" t="s">
        <v>56</v>
      </c>
      <c r="C519" s="13" t="s">
        <v>237</v>
      </c>
      <c r="D519" s="14">
        <v>1830</v>
      </c>
      <c r="E519" s="8"/>
    </row>
    <row r="520" spans="1:5" s="9" customFormat="1" ht="27">
      <c r="A520" s="12">
        <v>451</v>
      </c>
      <c r="B520" s="12" t="s">
        <v>56</v>
      </c>
      <c r="C520" s="13" t="s">
        <v>238</v>
      </c>
      <c r="D520" s="14">
        <v>621</v>
      </c>
      <c r="E520" s="8"/>
    </row>
    <row r="521" spans="1:5" s="9" customFormat="1">
      <c r="A521" s="12">
        <v>452</v>
      </c>
      <c r="B521" s="12" t="s">
        <v>56</v>
      </c>
      <c r="C521" s="13" t="s">
        <v>239</v>
      </c>
      <c r="D521" s="14">
        <v>957</v>
      </c>
      <c r="E521" s="8"/>
    </row>
    <row r="522" spans="1:5" s="9" customFormat="1">
      <c r="A522" s="12">
        <v>453</v>
      </c>
      <c r="B522" s="12" t="s">
        <v>56</v>
      </c>
      <c r="C522" s="13" t="s">
        <v>240</v>
      </c>
      <c r="D522" s="14">
        <v>532</v>
      </c>
      <c r="E522" s="8"/>
    </row>
    <row r="523" spans="1:5" s="9" customFormat="1">
      <c r="A523" s="12">
        <v>454</v>
      </c>
      <c r="B523" s="12" t="s">
        <v>56</v>
      </c>
      <c r="C523" s="13" t="s">
        <v>241</v>
      </c>
      <c r="D523" s="14">
        <v>415</v>
      </c>
      <c r="E523" s="8"/>
    </row>
    <row r="524" spans="1:5" s="9" customFormat="1">
      <c r="A524" s="12">
        <v>455</v>
      </c>
      <c r="B524" s="12" t="s">
        <v>56</v>
      </c>
      <c r="C524" s="13" t="s">
        <v>242</v>
      </c>
      <c r="D524" s="14">
        <v>428</v>
      </c>
      <c r="E524" s="8"/>
    </row>
    <row r="525" spans="1:5" s="9" customFormat="1">
      <c r="A525" s="12">
        <v>456</v>
      </c>
      <c r="B525" s="12" t="s">
        <v>56</v>
      </c>
      <c r="C525" s="13" t="s">
        <v>243</v>
      </c>
      <c r="D525" s="14">
        <v>390</v>
      </c>
      <c r="E525" s="8"/>
    </row>
    <row r="526" spans="1:5" s="9" customFormat="1">
      <c r="A526" s="12">
        <v>457</v>
      </c>
      <c r="B526" s="12" t="s">
        <v>56</v>
      </c>
      <c r="C526" s="13" t="s">
        <v>244</v>
      </c>
      <c r="D526" s="14">
        <v>1280</v>
      </c>
      <c r="E526" s="8"/>
    </row>
    <row r="527" spans="1:5" s="9" customFormat="1">
      <c r="A527" s="12">
        <v>458</v>
      </c>
      <c r="B527" s="12" t="s">
        <v>674</v>
      </c>
      <c r="C527" s="13" t="s">
        <v>594</v>
      </c>
      <c r="D527" s="14">
        <v>1500</v>
      </c>
      <c r="E527" s="8"/>
    </row>
    <row r="528" spans="1:5" s="16" customFormat="1">
      <c r="A528" s="12"/>
      <c r="B528" s="31" t="s">
        <v>650</v>
      </c>
      <c r="C528" s="31"/>
      <c r="D528" s="15">
        <f>SUM(D529:D534)</f>
        <v>21655</v>
      </c>
      <c r="E528" s="11"/>
    </row>
    <row r="529" spans="1:5" s="9" customFormat="1">
      <c r="A529" s="12">
        <v>459</v>
      </c>
      <c r="B529" s="12" t="s">
        <v>625</v>
      </c>
      <c r="C529" s="13" t="s">
        <v>648</v>
      </c>
      <c r="D529" s="14">
        <v>1775</v>
      </c>
      <c r="E529" s="8"/>
    </row>
    <row r="530" spans="1:5" s="9" customFormat="1">
      <c r="A530" s="12">
        <v>460</v>
      </c>
      <c r="B530" s="12" t="s">
        <v>625</v>
      </c>
      <c r="C530" s="21" t="s">
        <v>614</v>
      </c>
      <c r="D530" s="14">
        <v>1200</v>
      </c>
      <c r="E530" s="14">
        <v>1200</v>
      </c>
    </row>
    <row r="531" spans="1:5" s="9" customFormat="1">
      <c r="A531" s="12">
        <v>461</v>
      </c>
      <c r="B531" s="12" t="s">
        <v>625</v>
      </c>
      <c r="C531" s="21" t="s">
        <v>621</v>
      </c>
      <c r="D531" s="14">
        <v>2400</v>
      </c>
      <c r="E531" s="14">
        <v>2400</v>
      </c>
    </row>
    <row r="532" spans="1:5" s="9" customFormat="1">
      <c r="A532" s="12">
        <v>462</v>
      </c>
      <c r="B532" s="12" t="s">
        <v>625</v>
      </c>
      <c r="C532" s="21" t="s">
        <v>606</v>
      </c>
      <c r="D532" s="14">
        <v>15780</v>
      </c>
      <c r="E532" s="14">
        <v>15780</v>
      </c>
    </row>
    <row r="533" spans="1:5" s="9" customFormat="1">
      <c r="A533" s="12">
        <v>463</v>
      </c>
      <c r="B533" s="12" t="s">
        <v>625</v>
      </c>
      <c r="C533" s="21" t="s">
        <v>615</v>
      </c>
      <c r="D533" s="14">
        <v>200</v>
      </c>
      <c r="E533" s="14">
        <v>200</v>
      </c>
    </row>
    <row r="534" spans="1:5" s="9" customFormat="1">
      <c r="A534" s="12">
        <v>464</v>
      </c>
      <c r="B534" s="12" t="s">
        <v>625</v>
      </c>
      <c r="C534" s="21" t="s">
        <v>619</v>
      </c>
      <c r="D534" s="14">
        <v>300</v>
      </c>
      <c r="E534" s="14">
        <v>300</v>
      </c>
    </row>
    <row r="535" spans="1:5" s="16" customFormat="1">
      <c r="A535" s="30" t="s">
        <v>700</v>
      </c>
      <c r="B535" s="30"/>
      <c r="C535" s="30"/>
      <c r="D535" s="15">
        <f>D536+D545</f>
        <v>93520</v>
      </c>
      <c r="E535" s="11"/>
    </row>
    <row r="536" spans="1:5" s="16" customFormat="1">
      <c r="A536" s="12"/>
      <c r="B536" s="31" t="s">
        <v>653</v>
      </c>
      <c r="C536" s="31"/>
      <c r="D536" s="15">
        <f>SUBTOTAL(9,D537:D544)</f>
        <v>11170</v>
      </c>
      <c r="E536" s="11"/>
    </row>
    <row r="537" spans="1:5" s="9" customFormat="1">
      <c r="A537" s="12">
        <v>465</v>
      </c>
      <c r="B537" s="12" t="s">
        <v>245</v>
      </c>
      <c r="C537" s="13" t="s">
        <v>246</v>
      </c>
      <c r="D537" s="14">
        <v>1159</v>
      </c>
      <c r="E537" s="8"/>
    </row>
    <row r="538" spans="1:5" s="9" customFormat="1">
      <c r="A538" s="12">
        <v>466</v>
      </c>
      <c r="B538" s="12" t="s">
        <v>245</v>
      </c>
      <c r="C538" s="13" t="s">
        <v>247</v>
      </c>
      <c r="D538" s="14">
        <v>438</v>
      </c>
      <c r="E538" s="8"/>
    </row>
    <row r="539" spans="1:5" s="9" customFormat="1">
      <c r="A539" s="12">
        <v>467</v>
      </c>
      <c r="B539" s="12" t="s">
        <v>245</v>
      </c>
      <c r="C539" s="13" t="s">
        <v>248</v>
      </c>
      <c r="D539" s="14">
        <v>1079</v>
      </c>
      <c r="E539" s="8"/>
    </row>
    <row r="540" spans="1:5" s="9" customFormat="1">
      <c r="A540" s="12">
        <v>468</v>
      </c>
      <c r="B540" s="12" t="s">
        <v>701</v>
      </c>
      <c r="C540" s="13" t="s">
        <v>249</v>
      </c>
      <c r="D540" s="14">
        <v>2764</v>
      </c>
      <c r="E540" s="8"/>
    </row>
    <row r="541" spans="1:5" s="9" customFormat="1">
      <c r="A541" s="12">
        <v>469</v>
      </c>
      <c r="B541" s="12" t="s">
        <v>245</v>
      </c>
      <c r="C541" s="13" t="s">
        <v>250</v>
      </c>
      <c r="D541" s="14">
        <v>666</v>
      </c>
      <c r="E541" s="8"/>
    </row>
    <row r="542" spans="1:5" s="9" customFormat="1">
      <c r="A542" s="12">
        <v>470</v>
      </c>
      <c r="B542" s="12" t="s">
        <v>245</v>
      </c>
      <c r="C542" s="13" t="s">
        <v>251</v>
      </c>
      <c r="D542" s="14">
        <v>740</v>
      </c>
      <c r="E542" s="8"/>
    </row>
    <row r="543" spans="1:5" s="9" customFormat="1">
      <c r="A543" s="12">
        <v>471</v>
      </c>
      <c r="B543" s="12" t="s">
        <v>245</v>
      </c>
      <c r="C543" s="13" t="s">
        <v>252</v>
      </c>
      <c r="D543" s="14">
        <v>3154</v>
      </c>
      <c r="E543" s="8"/>
    </row>
    <row r="544" spans="1:5" s="9" customFormat="1">
      <c r="A544" s="12">
        <v>472</v>
      </c>
      <c r="B544" s="12" t="s">
        <v>245</v>
      </c>
      <c r="C544" s="13" t="s">
        <v>595</v>
      </c>
      <c r="D544" s="14">
        <v>1170</v>
      </c>
      <c r="E544" s="8"/>
    </row>
    <row r="545" spans="1:5" s="16" customFormat="1">
      <c r="A545" s="12"/>
      <c r="B545" s="31" t="s">
        <v>650</v>
      </c>
      <c r="C545" s="31"/>
      <c r="D545" s="15">
        <f>SUM(D546:D550)</f>
        <v>82350</v>
      </c>
      <c r="E545" s="11"/>
    </row>
    <row r="546" spans="1:5" s="9" customFormat="1">
      <c r="A546" s="12">
        <v>473</v>
      </c>
      <c r="B546" s="12" t="s">
        <v>637</v>
      </c>
      <c r="C546" s="13" t="s">
        <v>648</v>
      </c>
      <c r="D546" s="14">
        <v>1330</v>
      </c>
      <c r="E546" s="8"/>
    </row>
    <row r="547" spans="1:5" s="9" customFormat="1">
      <c r="A547" s="12">
        <v>474</v>
      </c>
      <c r="B547" s="12" t="s">
        <v>637</v>
      </c>
      <c r="C547" s="21" t="s">
        <v>636</v>
      </c>
      <c r="D547" s="14">
        <v>69700</v>
      </c>
      <c r="E547" s="14">
        <v>69700</v>
      </c>
    </row>
    <row r="548" spans="1:5" s="9" customFormat="1">
      <c r="A548" s="12">
        <v>475</v>
      </c>
      <c r="B548" s="12" t="s">
        <v>637</v>
      </c>
      <c r="C548" s="21" t="s">
        <v>606</v>
      </c>
      <c r="D548" s="14">
        <v>6120</v>
      </c>
      <c r="E548" s="14">
        <v>6120</v>
      </c>
    </row>
    <row r="549" spans="1:5" s="9" customFormat="1">
      <c r="A549" s="12">
        <v>476</v>
      </c>
      <c r="B549" s="12" t="s">
        <v>637</v>
      </c>
      <c r="C549" s="21" t="s">
        <v>615</v>
      </c>
      <c r="D549" s="14">
        <v>4700</v>
      </c>
      <c r="E549" s="14">
        <v>4700</v>
      </c>
    </row>
    <row r="550" spans="1:5" s="9" customFormat="1">
      <c r="A550" s="12">
        <v>477</v>
      </c>
      <c r="B550" s="12" t="s">
        <v>637</v>
      </c>
      <c r="C550" s="21" t="s">
        <v>619</v>
      </c>
      <c r="D550" s="14">
        <v>500</v>
      </c>
      <c r="E550" s="14">
        <v>500</v>
      </c>
    </row>
    <row r="551" spans="1:5" s="16" customFormat="1">
      <c r="A551" s="30" t="s">
        <v>675</v>
      </c>
      <c r="B551" s="30"/>
      <c r="C551" s="30"/>
      <c r="D551" s="15">
        <f>D552+D554</f>
        <v>5435</v>
      </c>
      <c r="E551" s="11"/>
    </row>
    <row r="552" spans="1:5" s="16" customFormat="1">
      <c r="A552" s="12"/>
      <c r="B552" s="31" t="s">
        <v>653</v>
      </c>
      <c r="C552" s="31"/>
      <c r="D552" s="17">
        <f>SUBTOTAL(9,D553:D553)</f>
        <v>270</v>
      </c>
      <c r="E552" s="11"/>
    </row>
    <row r="553" spans="1:5" s="9" customFormat="1">
      <c r="A553" s="12">
        <v>478</v>
      </c>
      <c r="B553" s="12" t="s">
        <v>676</v>
      </c>
      <c r="C553" s="20" t="s">
        <v>120</v>
      </c>
      <c r="D553" s="19">
        <v>270</v>
      </c>
      <c r="E553" s="8"/>
    </row>
    <row r="554" spans="1:5" s="16" customFormat="1">
      <c r="A554" s="12"/>
      <c r="B554" s="31" t="s">
        <v>650</v>
      </c>
      <c r="C554" s="31"/>
      <c r="D554" s="15">
        <f>SUM(D555:D559)</f>
        <v>5165</v>
      </c>
      <c r="E554" s="11"/>
    </row>
    <row r="555" spans="1:5" s="9" customFormat="1">
      <c r="A555" s="12">
        <v>479</v>
      </c>
      <c r="B555" s="12" t="s">
        <v>626</v>
      </c>
      <c r="C555" s="13" t="s">
        <v>648</v>
      </c>
      <c r="D555" s="14">
        <v>525</v>
      </c>
      <c r="E555" s="8"/>
    </row>
    <row r="556" spans="1:5" s="9" customFormat="1">
      <c r="A556" s="12">
        <v>480</v>
      </c>
      <c r="B556" s="12" t="s">
        <v>626</v>
      </c>
      <c r="C556" s="21" t="s">
        <v>614</v>
      </c>
      <c r="D556" s="14">
        <v>1800</v>
      </c>
      <c r="E556" s="8">
        <v>1283</v>
      </c>
    </row>
    <row r="557" spans="1:5" s="9" customFormat="1">
      <c r="A557" s="12">
        <v>481</v>
      </c>
      <c r="B557" s="12" t="s">
        <v>626</v>
      </c>
      <c r="C557" s="21" t="s">
        <v>606</v>
      </c>
      <c r="D557" s="14">
        <v>240</v>
      </c>
      <c r="E557" s="14">
        <v>240</v>
      </c>
    </row>
    <row r="558" spans="1:5" s="9" customFormat="1">
      <c r="A558" s="12">
        <v>482</v>
      </c>
      <c r="B558" s="12" t="s">
        <v>626</v>
      </c>
      <c r="C558" s="21" t="s">
        <v>615</v>
      </c>
      <c r="D558" s="14">
        <v>1200</v>
      </c>
      <c r="E558" s="14">
        <v>1200</v>
      </c>
    </row>
    <row r="559" spans="1:5" s="9" customFormat="1">
      <c r="A559" s="12">
        <v>483</v>
      </c>
      <c r="B559" s="12" t="s">
        <v>626</v>
      </c>
      <c r="C559" s="21" t="s">
        <v>619</v>
      </c>
      <c r="D559" s="14">
        <v>1400</v>
      </c>
      <c r="E559" s="14">
        <v>1400</v>
      </c>
    </row>
    <row r="560" spans="1:5" s="16" customFormat="1">
      <c r="A560" s="30" t="s">
        <v>702</v>
      </c>
      <c r="B560" s="30"/>
      <c r="C560" s="30"/>
      <c r="D560" s="15">
        <f>D561+D586</f>
        <v>150590</v>
      </c>
      <c r="E560" s="11"/>
    </row>
    <row r="561" spans="1:5" s="16" customFormat="1">
      <c r="A561" s="12"/>
      <c r="B561" s="31" t="s">
        <v>653</v>
      </c>
      <c r="C561" s="31"/>
      <c r="D561" s="17">
        <f>SUBTOTAL(9,D562:D585)</f>
        <v>48045</v>
      </c>
      <c r="E561" s="11"/>
    </row>
    <row r="562" spans="1:5" s="9" customFormat="1">
      <c r="A562" s="12">
        <v>484</v>
      </c>
      <c r="B562" s="12" t="s">
        <v>28</v>
      </c>
      <c r="C562" s="20" t="s">
        <v>29</v>
      </c>
      <c r="D562" s="19">
        <v>10000</v>
      </c>
      <c r="E562" s="8"/>
    </row>
    <row r="563" spans="1:5" s="9" customFormat="1">
      <c r="A563" s="12">
        <v>485</v>
      </c>
      <c r="B563" s="12" t="s">
        <v>28</v>
      </c>
      <c r="C563" s="20" t="s">
        <v>30</v>
      </c>
      <c r="D563" s="19">
        <v>2050</v>
      </c>
      <c r="E563" s="8"/>
    </row>
    <row r="564" spans="1:5" s="9" customFormat="1">
      <c r="A564" s="12">
        <v>486</v>
      </c>
      <c r="B564" s="12" t="s">
        <v>28</v>
      </c>
      <c r="C564" s="18" t="s">
        <v>60</v>
      </c>
      <c r="D564" s="19">
        <v>1000</v>
      </c>
      <c r="E564" s="8"/>
    </row>
    <row r="565" spans="1:5" s="9" customFormat="1">
      <c r="A565" s="12">
        <v>487</v>
      </c>
      <c r="B565" s="12" t="s">
        <v>28</v>
      </c>
      <c r="C565" s="13" t="s">
        <v>570</v>
      </c>
      <c r="D565" s="14">
        <v>1000</v>
      </c>
      <c r="E565" s="8"/>
    </row>
    <row r="566" spans="1:5" s="9" customFormat="1">
      <c r="A566" s="12">
        <v>488</v>
      </c>
      <c r="B566" s="12" t="s">
        <v>28</v>
      </c>
      <c r="C566" s="13" t="s">
        <v>571</v>
      </c>
      <c r="D566" s="14">
        <v>1000</v>
      </c>
      <c r="E566" s="8"/>
    </row>
    <row r="567" spans="1:5" s="9" customFormat="1">
      <c r="A567" s="12">
        <v>489</v>
      </c>
      <c r="B567" s="12" t="s">
        <v>28</v>
      </c>
      <c r="C567" s="13" t="s">
        <v>572</v>
      </c>
      <c r="D567" s="14">
        <v>3000</v>
      </c>
      <c r="E567" s="8"/>
    </row>
    <row r="568" spans="1:5" s="9" customFormat="1">
      <c r="A568" s="12">
        <v>490</v>
      </c>
      <c r="B568" s="12" t="s">
        <v>28</v>
      </c>
      <c r="C568" s="13" t="s">
        <v>573</v>
      </c>
      <c r="D568" s="14">
        <v>1500</v>
      </c>
      <c r="E568" s="8"/>
    </row>
    <row r="569" spans="1:5" s="9" customFormat="1">
      <c r="A569" s="12">
        <v>491</v>
      </c>
      <c r="B569" s="12" t="s">
        <v>28</v>
      </c>
      <c r="C569" s="13" t="s">
        <v>574</v>
      </c>
      <c r="D569" s="14">
        <v>2000</v>
      </c>
      <c r="E569" s="8"/>
    </row>
    <row r="570" spans="1:5" s="9" customFormat="1">
      <c r="A570" s="12">
        <v>492</v>
      </c>
      <c r="B570" s="12" t="s">
        <v>28</v>
      </c>
      <c r="C570" s="13" t="s">
        <v>575</v>
      </c>
      <c r="D570" s="14">
        <v>2000</v>
      </c>
      <c r="E570" s="8"/>
    </row>
    <row r="571" spans="1:5" s="9" customFormat="1">
      <c r="A571" s="12">
        <v>493</v>
      </c>
      <c r="B571" s="12" t="s">
        <v>28</v>
      </c>
      <c r="C571" s="13" t="s">
        <v>576</v>
      </c>
      <c r="D571" s="14">
        <v>1600</v>
      </c>
      <c r="E571" s="8"/>
    </row>
    <row r="572" spans="1:5" s="9" customFormat="1">
      <c r="A572" s="12">
        <v>494</v>
      </c>
      <c r="B572" s="12" t="s">
        <v>28</v>
      </c>
      <c r="C572" s="13" t="s">
        <v>577</v>
      </c>
      <c r="D572" s="14">
        <v>2250</v>
      </c>
      <c r="E572" s="8"/>
    </row>
    <row r="573" spans="1:5" s="9" customFormat="1">
      <c r="A573" s="12">
        <v>495</v>
      </c>
      <c r="B573" s="12" t="s">
        <v>28</v>
      </c>
      <c r="C573" s="13" t="s">
        <v>578</v>
      </c>
      <c r="D573" s="14">
        <v>2000</v>
      </c>
      <c r="E573" s="8"/>
    </row>
    <row r="574" spans="1:5" s="9" customFormat="1">
      <c r="A574" s="12">
        <v>496</v>
      </c>
      <c r="B574" s="12" t="s">
        <v>28</v>
      </c>
      <c r="C574" s="13" t="s">
        <v>579</v>
      </c>
      <c r="D574" s="14">
        <v>2000</v>
      </c>
      <c r="E574" s="8"/>
    </row>
    <row r="575" spans="1:5" s="9" customFormat="1">
      <c r="A575" s="12">
        <v>497</v>
      </c>
      <c r="B575" s="12" t="s">
        <v>28</v>
      </c>
      <c r="C575" s="13" t="s">
        <v>580</v>
      </c>
      <c r="D575" s="14">
        <v>1600</v>
      </c>
      <c r="E575" s="8"/>
    </row>
    <row r="576" spans="1:5" s="9" customFormat="1">
      <c r="A576" s="12">
        <v>498</v>
      </c>
      <c r="B576" s="12" t="s">
        <v>28</v>
      </c>
      <c r="C576" s="13" t="s">
        <v>581</v>
      </c>
      <c r="D576" s="14">
        <v>1000</v>
      </c>
      <c r="E576" s="8"/>
    </row>
    <row r="577" spans="1:5" s="9" customFormat="1">
      <c r="A577" s="12">
        <v>499</v>
      </c>
      <c r="B577" s="12" t="s">
        <v>28</v>
      </c>
      <c r="C577" s="13" t="s">
        <v>582</v>
      </c>
      <c r="D577" s="14">
        <v>3200</v>
      </c>
      <c r="E577" s="8"/>
    </row>
    <row r="578" spans="1:5" s="9" customFormat="1">
      <c r="A578" s="12">
        <v>500</v>
      </c>
      <c r="B578" s="12" t="s">
        <v>28</v>
      </c>
      <c r="C578" s="13" t="s">
        <v>583</v>
      </c>
      <c r="D578" s="14">
        <v>1300</v>
      </c>
      <c r="E578" s="8"/>
    </row>
    <row r="579" spans="1:5" s="9" customFormat="1">
      <c r="A579" s="12">
        <v>501</v>
      </c>
      <c r="B579" s="12" t="s">
        <v>28</v>
      </c>
      <c r="C579" s="13" t="s">
        <v>584</v>
      </c>
      <c r="D579" s="14">
        <v>670</v>
      </c>
      <c r="E579" s="8"/>
    </row>
    <row r="580" spans="1:5" s="9" customFormat="1">
      <c r="A580" s="12">
        <v>502</v>
      </c>
      <c r="B580" s="12" t="s">
        <v>28</v>
      </c>
      <c r="C580" s="13" t="s">
        <v>585</v>
      </c>
      <c r="D580" s="14">
        <v>1187</v>
      </c>
      <c r="E580" s="8"/>
    </row>
    <row r="581" spans="1:5" s="9" customFormat="1">
      <c r="A581" s="12">
        <v>503</v>
      </c>
      <c r="B581" s="12" t="s">
        <v>28</v>
      </c>
      <c r="C581" s="13" t="s">
        <v>586</v>
      </c>
      <c r="D581" s="14">
        <v>1388</v>
      </c>
      <c r="E581" s="8"/>
    </row>
    <row r="582" spans="1:5" s="9" customFormat="1">
      <c r="A582" s="12">
        <v>504</v>
      </c>
      <c r="B582" s="12" t="s">
        <v>28</v>
      </c>
      <c r="C582" s="13" t="s">
        <v>587</v>
      </c>
      <c r="D582" s="14">
        <v>1500</v>
      </c>
      <c r="E582" s="8"/>
    </row>
    <row r="583" spans="1:5" s="9" customFormat="1">
      <c r="A583" s="12">
        <v>505</v>
      </c>
      <c r="B583" s="12" t="s">
        <v>28</v>
      </c>
      <c r="C583" s="13" t="s">
        <v>588</v>
      </c>
      <c r="D583" s="14">
        <v>1300</v>
      </c>
      <c r="E583" s="8"/>
    </row>
    <row r="584" spans="1:5" s="9" customFormat="1">
      <c r="A584" s="12">
        <v>506</v>
      </c>
      <c r="B584" s="12" t="s">
        <v>28</v>
      </c>
      <c r="C584" s="13" t="s">
        <v>589</v>
      </c>
      <c r="D584" s="14">
        <v>1000</v>
      </c>
      <c r="E584" s="8"/>
    </row>
    <row r="585" spans="1:5" s="9" customFormat="1">
      <c r="A585" s="12">
        <v>507</v>
      </c>
      <c r="B585" s="12" t="s">
        <v>703</v>
      </c>
      <c r="C585" s="13" t="s">
        <v>590</v>
      </c>
      <c r="D585" s="14">
        <v>2500</v>
      </c>
      <c r="E585" s="8"/>
    </row>
    <row r="586" spans="1:5" s="16" customFormat="1">
      <c r="A586" s="12"/>
      <c r="B586" s="31" t="s">
        <v>650</v>
      </c>
      <c r="C586" s="31"/>
      <c r="D586" s="15">
        <f>SUM(D587:D592)</f>
        <v>102545</v>
      </c>
      <c r="E586" s="11"/>
    </row>
    <row r="587" spans="1:5" s="9" customFormat="1">
      <c r="A587" s="12">
        <v>508</v>
      </c>
      <c r="B587" s="12" t="s">
        <v>638</v>
      </c>
      <c r="C587" s="13" t="s">
        <v>704</v>
      </c>
      <c r="D587" s="14">
        <v>2425</v>
      </c>
      <c r="E587" s="8"/>
    </row>
    <row r="588" spans="1:5" s="9" customFormat="1">
      <c r="A588" s="12">
        <v>509</v>
      </c>
      <c r="B588" s="12" t="s">
        <v>638</v>
      </c>
      <c r="C588" s="21" t="s">
        <v>636</v>
      </c>
      <c r="D588" s="14">
        <v>53900</v>
      </c>
      <c r="E588" s="14">
        <v>53900</v>
      </c>
    </row>
    <row r="589" spans="1:5" s="9" customFormat="1">
      <c r="A589" s="12">
        <v>510</v>
      </c>
      <c r="B589" s="12" t="s">
        <v>638</v>
      </c>
      <c r="C589" s="21" t="s">
        <v>705</v>
      </c>
      <c r="D589" s="14">
        <v>1500</v>
      </c>
      <c r="E589" s="14">
        <v>1500</v>
      </c>
    </row>
    <row r="590" spans="1:5" s="9" customFormat="1">
      <c r="A590" s="12">
        <v>511</v>
      </c>
      <c r="B590" s="12" t="s">
        <v>638</v>
      </c>
      <c r="C590" s="21" t="s">
        <v>621</v>
      </c>
      <c r="D590" s="14">
        <v>27920</v>
      </c>
      <c r="E590" s="14">
        <v>27920</v>
      </c>
    </row>
    <row r="591" spans="1:5" s="9" customFormat="1">
      <c r="A591" s="12">
        <v>512</v>
      </c>
      <c r="B591" s="12" t="s">
        <v>638</v>
      </c>
      <c r="C591" s="21" t="s">
        <v>606</v>
      </c>
      <c r="D591" s="14">
        <v>900</v>
      </c>
      <c r="E591" s="14">
        <v>900</v>
      </c>
    </row>
    <row r="592" spans="1:5" s="9" customFormat="1">
      <c r="A592" s="12">
        <v>513</v>
      </c>
      <c r="B592" s="12" t="s">
        <v>638</v>
      </c>
      <c r="C592" s="21" t="s">
        <v>615</v>
      </c>
      <c r="D592" s="14">
        <v>15900</v>
      </c>
      <c r="E592" s="14">
        <v>15900</v>
      </c>
    </row>
    <row r="593" spans="1:5" s="16" customFormat="1">
      <c r="A593" s="30" t="s">
        <v>706</v>
      </c>
      <c r="B593" s="30"/>
      <c r="C593" s="30"/>
      <c r="D593" s="15">
        <f>D594+D609</f>
        <v>249308</v>
      </c>
      <c r="E593" s="11"/>
    </row>
    <row r="594" spans="1:5" s="16" customFormat="1">
      <c r="A594" s="12"/>
      <c r="B594" s="31" t="s">
        <v>666</v>
      </c>
      <c r="C594" s="31"/>
      <c r="D594" s="17">
        <f>SUBTOTAL(9,D595:D608)</f>
        <v>41403</v>
      </c>
      <c r="E594" s="11"/>
    </row>
    <row r="595" spans="1:5" s="9" customFormat="1">
      <c r="A595" s="12">
        <v>514</v>
      </c>
      <c r="B595" s="12" t="s">
        <v>61</v>
      </c>
      <c r="C595" s="18" t="s">
        <v>62</v>
      </c>
      <c r="D595" s="19">
        <v>3500</v>
      </c>
      <c r="E595" s="8"/>
    </row>
    <row r="596" spans="1:5" s="9" customFormat="1">
      <c r="A596" s="12">
        <v>515</v>
      </c>
      <c r="B596" s="12" t="s">
        <v>61</v>
      </c>
      <c r="C596" s="18" t="s">
        <v>63</v>
      </c>
      <c r="D596" s="19">
        <v>3500</v>
      </c>
      <c r="E596" s="8"/>
    </row>
    <row r="597" spans="1:5" s="9" customFormat="1">
      <c r="A597" s="12">
        <v>516</v>
      </c>
      <c r="B597" s="12" t="s">
        <v>61</v>
      </c>
      <c r="C597" s="18" t="s">
        <v>64</v>
      </c>
      <c r="D597" s="19">
        <v>1500</v>
      </c>
      <c r="E597" s="8"/>
    </row>
    <row r="598" spans="1:5" s="9" customFormat="1">
      <c r="A598" s="12">
        <v>517</v>
      </c>
      <c r="B598" s="12" t="s">
        <v>61</v>
      </c>
      <c r="C598" s="20" t="s">
        <v>118</v>
      </c>
      <c r="D598" s="19">
        <v>2500</v>
      </c>
      <c r="E598" s="8"/>
    </row>
    <row r="599" spans="1:5" s="9" customFormat="1">
      <c r="A599" s="12">
        <v>518</v>
      </c>
      <c r="B599" s="12" t="s">
        <v>61</v>
      </c>
      <c r="C599" s="13" t="s">
        <v>253</v>
      </c>
      <c r="D599" s="14">
        <v>4444</v>
      </c>
      <c r="E599" s="8"/>
    </row>
    <row r="600" spans="1:5" s="9" customFormat="1">
      <c r="A600" s="12">
        <v>519</v>
      </c>
      <c r="B600" s="12" t="s">
        <v>61</v>
      </c>
      <c r="C600" s="13" t="s">
        <v>254</v>
      </c>
      <c r="D600" s="14">
        <v>8300</v>
      </c>
      <c r="E600" s="8"/>
    </row>
    <row r="601" spans="1:5" s="9" customFormat="1">
      <c r="A601" s="12">
        <v>520</v>
      </c>
      <c r="B601" s="12" t="s">
        <v>61</v>
      </c>
      <c r="C601" s="13" t="s">
        <v>255</v>
      </c>
      <c r="D601" s="14">
        <v>3690</v>
      </c>
      <c r="E601" s="8"/>
    </row>
    <row r="602" spans="1:5" s="9" customFormat="1">
      <c r="A602" s="12">
        <v>521</v>
      </c>
      <c r="B602" s="12" t="s">
        <v>61</v>
      </c>
      <c r="C602" s="13" t="s">
        <v>256</v>
      </c>
      <c r="D602" s="14">
        <v>530</v>
      </c>
      <c r="E602" s="8"/>
    </row>
    <row r="603" spans="1:5" s="9" customFormat="1">
      <c r="A603" s="12">
        <v>522</v>
      </c>
      <c r="B603" s="12" t="s">
        <v>61</v>
      </c>
      <c r="C603" s="13" t="s">
        <v>257</v>
      </c>
      <c r="D603" s="14">
        <v>1310</v>
      </c>
      <c r="E603" s="8"/>
    </row>
    <row r="604" spans="1:5" s="9" customFormat="1">
      <c r="A604" s="12">
        <v>523</v>
      </c>
      <c r="B604" s="12" t="s">
        <v>61</v>
      </c>
      <c r="C604" s="13" t="s">
        <v>258</v>
      </c>
      <c r="D604" s="14">
        <v>3300</v>
      </c>
      <c r="E604" s="8"/>
    </row>
    <row r="605" spans="1:5" s="9" customFormat="1">
      <c r="A605" s="12">
        <v>524</v>
      </c>
      <c r="B605" s="12" t="s">
        <v>61</v>
      </c>
      <c r="C605" s="13" t="s">
        <v>259</v>
      </c>
      <c r="D605" s="14">
        <v>3500</v>
      </c>
      <c r="E605" s="8"/>
    </row>
    <row r="606" spans="1:5" s="9" customFormat="1">
      <c r="A606" s="12">
        <v>525</v>
      </c>
      <c r="B606" s="12" t="s">
        <v>61</v>
      </c>
      <c r="C606" s="13" t="s">
        <v>260</v>
      </c>
      <c r="D606" s="14">
        <v>4200</v>
      </c>
      <c r="E606" s="8"/>
    </row>
    <row r="607" spans="1:5" s="9" customFormat="1">
      <c r="A607" s="12">
        <v>526</v>
      </c>
      <c r="B607" s="12" t="s">
        <v>61</v>
      </c>
      <c r="C607" s="13" t="s">
        <v>261</v>
      </c>
      <c r="D607" s="14">
        <v>460</v>
      </c>
      <c r="E607" s="8"/>
    </row>
    <row r="608" spans="1:5" s="9" customFormat="1">
      <c r="A608" s="12">
        <v>527</v>
      </c>
      <c r="B608" s="12" t="s">
        <v>707</v>
      </c>
      <c r="C608" s="13" t="s">
        <v>596</v>
      </c>
      <c r="D608" s="14">
        <v>669</v>
      </c>
      <c r="E608" s="8"/>
    </row>
    <row r="609" spans="1:5" s="16" customFormat="1">
      <c r="A609" s="12"/>
      <c r="B609" s="31" t="s">
        <v>668</v>
      </c>
      <c r="C609" s="31"/>
      <c r="D609" s="15">
        <f>SUM(D610:D614)</f>
        <v>207905</v>
      </c>
      <c r="E609" s="11"/>
    </row>
    <row r="610" spans="1:5" s="9" customFormat="1">
      <c r="A610" s="12">
        <v>528</v>
      </c>
      <c r="B610" s="12" t="s">
        <v>639</v>
      </c>
      <c r="C610" s="13" t="s">
        <v>648</v>
      </c>
      <c r="D610" s="14">
        <v>2445</v>
      </c>
      <c r="E610" s="8"/>
    </row>
    <row r="611" spans="1:5" s="9" customFormat="1">
      <c r="A611" s="12">
        <v>529</v>
      </c>
      <c r="B611" s="12" t="s">
        <v>639</v>
      </c>
      <c r="C611" s="21" t="s">
        <v>659</v>
      </c>
      <c r="D611" s="14">
        <v>52600</v>
      </c>
      <c r="E611" s="14">
        <v>52600</v>
      </c>
    </row>
    <row r="612" spans="1:5" s="9" customFormat="1">
      <c r="A612" s="12">
        <v>530</v>
      </c>
      <c r="B612" s="12" t="s">
        <v>639</v>
      </c>
      <c r="C612" s="21" t="s">
        <v>621</v>
      </c>
      <c r="D612" s="14">
        <v>46000</v>
      </c>
      <c r="E612" s="14">
        <v>46000</v>
      </c>
    </row>
    <row r="613" spans="1:5" s="9" customFormat="1">
      <c r="A613" s="12">
        <v>531</v>
      </c>
      <c r="B613" s="12" t="s">
        <v>639</v>
      </c>
      <c r="C613" s="21" t="s">
        <v>606</v>
      </c>
      <c r="D613" s="14">
        <v>86760</v>
      </c>
      <c r="E613" s="14">
        <v>86760</v>
      </c>
    </row>
    <row r="614" spans="1:5" s="9" customFormat="1">
      <c r="A614" s="12">
        <v>532</v>
      </c>
      <c r="B614" s="12" t="s">
        <v>639</v>
      </c>
      <c r="C614" s="21" t="s">
        <v>615</v>
      </c>
      <c r="D614" s="14">
        <v>20100</v>
      </c>
      <c r="E614" s="14">
        <v>20100</v>
      </c>
    </row>
    <row r="615" spans="1:5" s="16" customFormat="1">
      <c r="A615" s="30" t="s">
        <v>708</v>
      </c>
      <c r="B615" s="30"/>
      <c r="C615" s="30"/>
      <c r="D615" s="15">
        <f>D616+D684</f>
        <v>338475</v>
      </c>
      <c r="E615" s="11"/>
    </row>
    <row r="616" spans="1:5" s="16" customFormat="1">
      <c r="A616" s="12"/>
      <c r="B616" s="31" t="s">
        <v>653</v>
      </c>
      <c r="C616" s="31"/>
      <c r="D616" s="17">
        <f>SUBTOTAL(9,D617:D683)</f>
        <v>53500</v>
      </c>
      <c r="E616" s="11"/>
    </row>
    <row r="617" spans="1:5" s="9" customFormat="1">
      <c r="A617" s="12">
        <v>533</v>
      </c>
      <c r="B617" s="12" t="s">
        <v>65</v>
      </c>
      <c r="C617" s="18" t="s">
        <v>66</v>
      </c>
      <c r="D617" s="19">
        <v>3500</v>
      </c>
      <c r="E617" s="8"/>
    </row>
    <row r="618" spans="1:5" s="9" customFormat="1" ht="27">
      <c r="A618" s="12">
        <v>534</v>
      </c>
      <c r="B618" s="12" t="s">
        <v>65</v>
      </c>
      <c r="C618" s="13" t="s">
        <v>262</v>
      </c>
      <c r="D618" s="14">
        <v>288</v>
      </c>
      <c r="E618" s="8"/>
    </row>
    <row r="619" spans="1:5" s="9" customFormat="1" ht="27">
      <c r="A619" s="12">
        <v>535</v>
      </c>
      <c r="B619" s="12" t="s">
        <v>65</v>
      </c>
      <c r="C619" s="13" t="s">
        <v>263</v>
      </c>
      <c r="D619" s="14">
        <v>280</v>
      </c>
      <c r="E619" s="8"/>
    </row>
    <row r="620" spans="1:5" s="9" customFormat="1" ht="27">
      <c r="A620" s="12">
        <v>536</v>
      </c>
      <c r="B620" s="12" t="s">
        <v>65</v>
      </c>
      <c r="C620" s="13" t="s">
        <v>264</v>
      </c>
      <c r="D620" s="14">
        <v>560</v>
      </c>
      <c r="E620" s="8"/>
    </row>
    <row r="621" spans="1:5" s="9" customFormat="1">
      <c r="A621" s="12">
        <v>537</v>
      </c>
      <c r="B621" s="12" t="s">
        <v>65</v>
      </c>
      <c r="C621" s="13" t="s">
        <v>265</v>
      </c>
      <c r="D621" s="14">
        <v>193</v>
      </c>
      <c r="E621" s="8"/>
    </row>
    <row r="622" spans="1:5" s="9" customFormat="1" ht="27">
      <c r="A622" s="12">
        <v>538</v>
      </c>
      <c r="B622" s="12" t="s">
        <v>65</v>
      </c>
      <c r="C622" s="13" t="s">
        <v>266</v>
      </c>
      <c r="D622" s="14">
        <v>920</v>
      </c>
      <c r="E622" s="8"/>
    </row>
    <row r="623" spans="1:5" s="9" customFormat="1" ht="27">
      <c r="A623" s="12">
        <v>539</v>
      </c>
      <c r="B623" s="12" t="s">
        <v>65</v>
      </c>
      <c r="C623" s="13" t="s">
        <v>267</v>
      </c>
      <c r="D623" s="14">
        <v>700</v>
      </c>
      <c r="E623" s="8"/>
    </row>
    <row r="624" spans="1:5" s="9" customFormat="1" ht="27">
      <c r="A624" s="12">
        <v>540</v>
      </c>
      <c r="B624" s="12" t="s">
        <v>65</v>
      </c>
      <c r="C624" s="13" t="s">
        <v>268</v>
      </c>
      <c r="D624" s="14">
        <v>228</v>
      </c>
      <c r="E624" s="8"/>
    </row>
    <row r="625" spans="1:5" s="9" customFormat="1">
      <c r="A625" s="12">
        <v>541</v>
      </c>
      <c r="B625" s="12" t="s">
        <v>65</v>
      </c>
      <c r="C625" s="13" t="s">
        <v>269</v>
      </c>
      <c r="D625" s="14">
        <v>2000</v>
      </c>
      <c r="E625" s="8"/>
    </row>
    <row r="626" spans="1:5" s="9" customFormat="1" ht="27">
      <c r="A626" s="12">
        <v>542</v>
      </c>
      <c r="B626" s="12" t="s">
        <v>65</v>
      </c>
      <c r="C626" s="13" t="s">
        <v>270</v>
      </c>
      <c r="D626" s="14">
        <v>697</v>
      </c>
      <c r="E626" s="8"/>
    </row>
    <row r="627" spans="1:5" s="9" customFormat="1" ht="27">
      <c r="A627" s="12">
        <v>543</v>
      </c>
      <c r="B627" s="12" t="s">
        <v>65</v>
      </c>
      <c r="C627" s="13" t="s">
        <v>271</v>
      </c>
      <c r="D627" s="14">
        <v>811</v>
      </c>
      <c r="E627" s="8"/>
    </row>
    <row r="628" spans="1:5" s="9" customFormat="1" ht="27">
      <c r="A628" s="12">
        <v>544</v>
      </c>
      <c r="B628" s="12" t="s">
        <v>65</v>
      </c>
      <c r="C628" s="13" t="s">
        <v>272</v>
      </c>
      <c r="D628" s="14">
        <v>600</v>
      </c>
      <c r="E628" s="8"/>
    </row>
    <row r="629" spans="1:5" s="9" customFormat="1" ht="27">
      <c r="A629" s="12">
        <v>545</v>
      </c>
      <c r="B629" s="12" t="s">
        <v>65</v>
      </c>
      <c r="C629" s="13" t="s">
        <v>273</v>
      </c>
      <c r="D629" s="14">
        <v>200</v>
      </c>
      <c r="E629" s="8"/>
    </row>
    <row r="630" spans="1:5" s="9" customFormat="1">
      <c r="A630" s="12">
        <v>546</v>
      </c>
      <c r="B630" s="12" t="s">
        <v>65</v>
      </c>
      <c r="C630" s="13" t="s">
        <v>274</v>
      </c>
      <c r="D630" s="14">
        <v>328</v>
      </c>
      <c r="E630" s="8"/>
    </row>
    <row r="631" spans="1:5" s="9" customFormat="1" ht="27">
      <c r="A631" s="12">
        <v>547</v>
      </c>
      <c r="B631" s="12" t="s">
        <v>65</v>
      </c>
      <c r="C631" s="13" t="s">
        <v>275</v>
      </c>
      <c r="D631" s="14">
        <v>600</v>
      </c>
      <c r="E631" s="8"/>
    </row>
    <row r="632" spans="1:5" s="9" customFormat="1" ht="27">
      <c r="A632" s="12">
        <v>548</v>
      </c>
      <c r="B632" s="12" t="s">
        <v>65</v>
      </c>
      <c r="C632" s="13" t="s">
        <v>276</v>
      </c>
      <c r="D632" s="14">
        <v>1278</v>
      </c>
      <c r="E632" s="8"/>
    </row>
    <row r="633" spans="1:5" s="9" customFormat="1">
      <c r="A633" s="12">
        <v>549</v>
      </c>
      <c r="B633" s="12" t="s">
        <v>65</v>
      </c>
      <c r="C633" s="13" t="s">
        <v>277</v>
      </c>
      <c r="D633" s="14">
        <v>2299</v>
      </c>
      <c r="E633" s="8"/>
    </row>
    <row r="634" spans="1:5" s="9" customFormat="1" ht="27">
      <c r="A634" s="12">
        <v>550</v>
      </c>
      <c r="B634" s="12" t="s">
        <v>65</v>
      </c>
      <c r="C634" s="13" t="s">
        <v>278</v>
      </c>
      <c r="D634" s="14">
        <v>627</v>
      </c>
      <c r="E634" s="8"/>
    </row>
    <row r="635" spans="1:5" s="9" customFormat="1" ht="27">
      <c r="A635" s="12">
        <v>551</v>
      </c>
      <c r="B635" s="12" t="s">
        <v>65</v>
      </c>
      <c r="C635" s="13" t="s">
        <v>279</v>
      </c>
      <c r="D635" s="14">
        <v>1141</v>
      </c>
      <c r="E635" s="8"/>
    </row>
    <row r="636" spans="1:5" s="9" customFormat="1" ht="27">
      <c r="A636" s="12">
        <v>552</v>
      </c>
      <c r="B636" s="12" t="s">
        <v>65</v>
      </c>
      <c r="C636" s="13" t="s">
        <v>280</v>
      </c>
      <c r="D636" s="14">
        <v>970</v>
      </c>
      <c r="E636" s="8"/>
    </row>
    <row r="637" spans="1:5" s="9" customFormat="1">
      <c r="A637" s="12">
        <v>553</v>
      </c>
      <c r="B637" s="12" t="s">
        <v>65</v>
      </c>
      <c r="C637" s="13" t="s">
        <v>281</v>
      </c>
      <c r="D637" s="14">
        <v>332</v>
      </c>
      <c r="E637" s="8"/>
    </row>
    <row r="638" spans="1:5" s="9" customFormat="1" ht="27">
      <c r="A638" s="12">
        <v>554</v>
      </c>
      <c r="B638" s="12" t="s">
        <v>65</v>
      </c>
      <c r="C638" s="13" t="s">
        <v>282</v>
      </c>
      <c r="D638" s="14">
        <v>440</v>
      </c>
      <c r="E638" s="8"/>
    </row>
    <row r="639" spans="1:5" s="9" customFormat="1" ht="27">
      <c r="A639" s="12">
        <v>555</v>
      </c>
      <c r="B639" s="12" t="s">
        <v>65</v>
      </c>
      <c r="C639" s="13" t="s">
        <v>283</v>
      </c>
      <c r="D639" s="14">
        <v>335</v>
      </c>
      <c r="E639" s="8"/>
    </row>
    <row r="640" spans="1:5" s="9" customFormat="1">
      <c r="A640" s="12">
        <v>556</v>
      </c>
      <c r="B640" s="12" t="s">
        <v>65</v>
      </c>
      <c r="C640" s="13" t="s">
        <v>284</v>
      </c>
      <c r="D640" s="14">
        <v>460</v>
      </c>
      <c r="E640" s="8"/>
    </row>
    <row r="641" spans="1:5" s="9" customFormat="1" ht="27">
      <c r="A641" s="12">
        <v>557</v>
      </c>
      <c r="B641" s="12" t="s">
        <v>65</v>
      </c>
      <c r="C641" s="13" t="s">
        <v>285</v>
      </c>
      <c r="D641" s="14">
        <v>500</v>
      </c>
      <c r="E641" s="8"/>
    </row>
    <row r="642" spans="1:5" s="9" customFormat="1">
      <c r="A642" s="12">
        <v>558</v>
      </c>
      <c r="B642" s="12" t="s">
        <v>65</v>
      </c>
      <c r="C642" s="13" t="s">
        <v>286</v>
      </c>
      <c r="D642" s="14">
        <v>800</v>
      </c>
      <c r="E642" s="8"/>
    </row>
    <row r="643" spans="1:5" s="9" customFormat="1" ht="27">
      <c r="A643" s="12">
        <v>559</v>
      </c>
      <c r="B643" s="12" t="s">
        <v>65</v>
      </c>
      <c r="C643" s="13" t="s">
        <v>287</v>
      </c>
      <c r="D643" s="14">
        <v>80</v>
      </c>
      <c r="E643" s="8"/>
    </row>
    <row r="644" spans="1:5" s="9" customFormat="1">
      <c r="A644" s="12">
        <v>560</v>
      </c>
      <c r="B644" s="12" t="s">
        <v>65</v>
      </c>
      <c r="C644" s="13" t="s">
        <v>288</v>
      </c>
      <c r="D644" s="14">
        <v>1420</v>
      </c>
      <c r="E644" s="8"/>
    </row>
    <row r="645" spans="1:5" s="9" customFormat="1" ht="40.5">
      <c r="A645" s="12">
        <v>561</v>
      </c>
      <c r="B645" s="12" t="s">
        <v>65</v>
      </c>
      <c r="C645" s="13" t="s">
        <v>289</v>
      </c>
      <c r="D645" s="14">
        <v>500</v>
      </c>
      <c r="E645" s="8"/>
    </row>
    <row r="646" spans="1:5" s="9" customFormat="1" ht="27">
      <c r="A646" s="12">
        <v>562</v>
      </c>
      <c r="B646" s="12" t="s">
        <v>65</v>
      </c>
      <c r="C646" s="13" t="s">
        <v>290</v>
      </c>
      <c r="D646" s="14">
        <v>2250</v>
      </c>
      <c r="E646" s="8"/>
    </row>
    <row r="647" spans="1:5" s="9" customFormat="1" ht="27">
      <c r="A647" s="12">
        <v>563</v>
      </c>
      <c r="B647" s="12" t="s">
        <v>65</v>
      </c>
      <c r="C647" s="13" t="s">
        <v>291</v>
      </c>
      <c r="D647" s="14">
        <v>419</v>
      </c>
      <c r="E647" s="8"/>
    </row>
    <row r="648" spans="1:5" s="9" customFormat="1">
      <c r="A648" s="12">
        <v>564</v>
      </c>
      <c r="B648" s="12" t="s">
        <v>65</v>
      </c>
      <c r="C648" s="13" t="s">
        <v>292</v>
      </c>
      <c r="D648" s="14">
        <v>820</v>
      </c>
      <c r="E648" s="8"/>
    </row>
    <row r="649" spans="1:5" s="9" customFormat="1" ht="27">
      <c r="A649" s="12">
        <v>565</v>
      </c>
      <c r="B649" s="12" t="s">
        <v>65</v>
      </c>
      <c r="C649" s="13" t="s">
        <v>293</v>
      </c>
      <c r="D649" s="14">
        <v>400</v>
      </c>
      <c r="E649" s="8"/>
    </row>
    <row r="650" spans="1:5" s="9" customFormat="1" ht="27">
      <c r="A650" s="12">
        <v>566</v>
      </c>
      <c r="B650" s="12" t="s">
        <v>65</v>
      </c>
      <c r="C650" s="13" t="s">
        <v>294</v>
      </c>
      <c r="D650" s="14">
        <v>269</v>
      </c>
      <c r="E650" s="8"/>
    </row>
    <row r="651" spans="1:5" s="9" customFormat="1" ht="27">
      <c r="A651" s="12">
        <v>567</v>
      </c>
      <c r="B651" s="12" t="s">
        <v>65</v>
      </c>
      <c r="C651" s="13" t="s">
        <v>295</v>
      </c>
      <c r="D651" s="14">
        <v>580</v>
      </c>
      <c r="E651" s="8"/>
    </row>
    <row r="652" spans="1:5" s="9" customFormat="1" ht="27">
      <c r="A652" s="12">
        <v>568</v>
      </c>
      <c r="B652" s="12" t="s">
        <v>65</v>
      </c>
      <c r="C652" s="13" t="s">
        <v>296</v>
      </c>
      <c r="D652" s="14">
        <v>263</v>
      </c>
      <c r="E652" s="8"/>
    </row>
    <row r="653" spans="1:5" s="9" customFormat="1">
      <c r="A653" s="12">
        <v>569</v>
      </c>
      <c r="B653" s="12" t="s">
        <v>65</v>
      </c>
      <c r="C653" s="13" t="s">
        <v>297</v>
      </c>
      <c r="D653" s="14">
        <v>4029</v>
      </c>
      <c r="E653" s="8"/>
    </row>
    <row r="654" spans="1:5" s="9" customFormat="1" ht="27">
      <c r="A654" s="12">
        <v>570</v>
      </c>
      <c r="B654" s="12" t="s">
        <v>65</v>
      </c>
      <c r="C654" s="13" t="s">
        <v>298</v>
      </c>
      <c r="D654" s="14">
        <v>1560</v>
      </c>
      <c r="E654" s="8"/>
    </row>
    <row r="655" spans="1:5" s="9" customFormat="1">
      <c r="A655" s="12">
        <v>571</v>
      </c>
      <c r="B655" s="12" t="s">
        <v>65</v>
      </c>
      <c r="C655" s="13" t="s">
        <v>299</v>
      </c>
      <c r="D655" s="14">
        <v>390</v>
      </c>
      <c r="E655" s="8"/>
    </row>
    <row r="656" spans="1:5" s="9" customFormat="1" ht="27">
      <c r="A656" s="12">
        <v>572</v>
      </c>
      <c r="B656" s="12" t="s">
        <v>65</v>
      </c>
      <c r="C656" s="13" t="s">
        <v>300</v>
      </c>
      <c r="D656" s="14">
        <v>1517</v>
      </c>
      <c r="E656" s="8"/>
    </row>
    <row r="657" spans="1:5" s="9" customFormat="1">
      <c r="A657" s="12">
        <v>573</v>
      </c>
      <c r="B657" s="12" t="s">
        <v>65</v>
      </c>
      <c r="C657" s="13" t="s">
        <v>301</v>
      </c>
      <c r="D657" s="14">
        <v>297</v>
      </c>
      <c r="E657" s="8"/>
    </row>
    <row r="658" spans="1:5" s="9" customFormat="1" ht="27">
      <c r="A658" s="12">
        <v>574</v>
      </c>
      <c r="B658" s="12" t="s">
        <v>65</v>
      </c>
      <c r="C658" s="13" t="s">
        <v>302</v>
      </c>
      <c r="D658" s="14">
        <v>1000</v>
      </c>
      <c r="E658" s="8"/>
    </row>
    <row r="659" spans="1:5" s="9" customFormat="1" ht="27">
      <c r="A659" s="12">
        <v>575</v>
      </c>
      <c r="B659" s="12" t="s">
        <v>65</v>
      </c>
      <c r="C659" s="13" t="s">
        <v>303</v>
      </c>
      <c r="D659" s="14">
        <v>930</v>
      </c>
      <c r="E659" s="8"/>
    </row>
    <row r="660" spans="1:5" s="9" customFormat="1" ht="27">
      <c r="A660" s="12">
        <v>576</v>
      </c>
      <c r="B660" s="12" t="s">
        <v>65</v>
      </c>
      <c r="C660" s="13" t="s">
        <v>304</v>
      </c>
      <c r="D660" s="14">
        <v>4284</v>
      </c>
      <c r="E660" s="8"/>
    </row>
    <row r="661" spans="1:5" s="9" customFormat="1" ht="27">
      <c r="A661" s="12">
        <v>577</v>
      </c>
      <c r="B661" s="12" t="s">
        <v>65</v>
      </c>
      <c r="C661" s="13" t="s">
        <v>305</v>
      </c>
      <c r="D661" s="14">
        <v>590</v>
      </c>
      <c r="E661" s="8"/>
    </row>
    <row r="662" spans="1:5" s="9" customFormat="1" ht="27">
      <c r="A662" s="12">
        <v>578</v>
      </c>
      <c r="B662" s="12" t="s">
        <v>65</v>
      </c>
      <c r="C662" s="13" t="s">
        <v>306</v>
      </c>
      <c r="D662" s="14">
        <v>500</v>
      </c>
      <c r="E662" s="8"/>
    </row>
    <row r="663" spans="1:5" s="9" customFormat="1" ht="27">
      <c r="A663" s="12">
        <v>579</v>
      </c>
      <c r="B663" s="12" t="s">
        <v>65</v>
      </c>
      <c r="C663" s="13" t="s">
        <v>307</v>
      </c>
      <c r="D663" s="14">
        <v>320</v>
      </c>
      <c r="E663" s="8"/>
    </row>
    <row r="664" spans="1:5" s="9" customFormat="1" ht="27">
      <c r="A664" s="12">
        <v>580</v>
      </c>
      <c r="B664" s="12" t="s">
        <v>65</v>
      </c>
      <c r="C664" s="13" t="s">
        <v>308</v>
      </c>
      <c r="D664" s="14">
        <v>300</v>
      </c>
      <c r="E664" s="8"/>
    </row>
    <row r="665" spans="1:5" s="9" customFormat="1" ht="27">
      <c r="A665" s="12">
        <v>581</v>
      </c>
      <c r="B665" s="12" t="s">
        <v>65</v>
      </c>
      <c r="C665" s="13" t="s">
        <v>309</v>
      </c>
      <c r="D665" s="14">
        <v>240</v>
      </c>
      <c r="E665" s="8"/>
    </row>
    <row r="666" spans="1:5" s="9" customFormat="1">
      <c r="A666" s="12">
        <v>582</v>
      </c>
      <c r="B666" s="12" t="s">
        <v>65</v>
      </c>
      <c r="C666" s="13" t="s">
        <v>310</v>
      </c>
      <c r="D666" s="14">
        <v>120</v>
      </c>
      <c r="E666" s="8"/>
    </row>
    <row r="667" spans="1:5" s="9" customFormat="1" ht="27">
      <c r="A667" s="12">
        <v>583</v>
      </c>
      <c r="B667" s="12" t="s">
        <v>65</v>
      </c>
      <c r="C667" s="13" t="s">
        <v>311</v>
      </c>
      <c r="D667" s="14">
        <v>480</v>
      </c>
      <c r="E667" s="8"/>
    </row>
    <row r="668" spans="1:5" s="9" customFormat="1" ht="27">
      <c r="A668" s="12">
        <v>584</v>
      </c>
      <c r="B668" s="12" t="s">
        <v>65</v>
      </c>
      <c r="C668" s="13" t="s">
        <v>312</v>
      </c>
      <c r="D668" s="14">
        <v>250</v>
      </c>
      <c r="E668" s="8"/>
    </row>
    <row r="669" spans="1:5" s="9" customFormat="1">
      <c r="A669" s="12">
        <v>585</v>
      </c>
      <c r="B669" s="12" t="s">
        <v>65</v>
      </c>
      <c r="C669" s="13" t="s">
        <v>313</v>
      </c>
      <c r="D669" s="14">
        <v>600</v>
      </c>
      <c r="E669" s="8"/>
    </row>
    <row r="670" spans="1:5" s="9" customFormat="1" ht="27">
      <c r="A670" s="12">
        <v>586</v>
      </c>
      <c r="B670" s="12" t="s">
        <v>65</v>
      </c>
      <c r="C670" s="13" t="s">
        <v>314</v>
      </c>
      <c r="D670" s="14">
        <v>400</v>
      </c>
      <c r="E670" s="8"/>
    </row>
    <row r="671" spans="1:5" s="9" customFormat="1">
      <c r="A671" s="12">
        <v>587</v>
      </c>
      <c r="B671" s="12" t="s">
        <v>65</v>
      </c>
      <c r="C671" s="13" t="s">
        <v>315</v>
      </c>
      <c r="D671" s="14">
        <v>156</v>
      </c>
      <c r="E671" s="8"/>
    </row>
    <row r="672" spans="1:5" s="9" customFormat="1" ht="27">
      <c r="A672" s="12">
        <v>588</v>
      </c>
      <c r="B672" s="12" t="s">
        <v>65</v>
      </c>
      <c r="C672" s="13" t="s">
        <v>316</v>
      </c>
      <c r="D672" s="14">
        <v>226</v>
      </c>
      <c r="E672" s="8"/>
    </row>
    <row r="673" spans="1:5" s="9" customFormat="1">
      <c r="A673" s="12">
        <v>589</v>
      </c>
      <c r="B673" s="12" t="s">
        <v>65</v>
      </c>
      <c r="C673" s="13" t="s">
        <v>317</v>
      </c>
      <c r="D673" s="14">
        <v>318</v>
      </c>
      <c r="E673" s="8"/>
    </row>
    <row r="674" spans="1:5" s="9" customFormat="1" ht="27">
      <c r="A674" s="12">
        <v>590</v>
      </c>
      <c r="B674" s="12" t="s">
        <v>65</v>
      </c>
      <c r="C674" s="13" t="s">
        <v>318</v>
      </c>
      <c r="D674" s="14">
        <v>594</v>
      </c>
      <c r="E674" s="8"/>
    </row>
    <row r="675" spans="1:5" s="9" customFormat="1" ht="27">
      <c r="A675" s="12">
        <v>591</v>
      </c>
      <c r="B675" s="12" t="s">
        <v>65</v>
      </c>
      <c r="C675" s="13" t="s">
        <v>319</v>
      </c>
      <c r="D675" s="14">
        <v>2588</v>
      </c>
      <c r="E675" s="8"/>
    </row>
    <row r="676" spans="1:5" s="9" customFormat="1" ht="27">
      <c r="A676" s="12">
        <v>592</v>
      </c>
      <c r="B676" s="12" t="s">
        <v>65</v>
      </c>
      <c r="C676" s="13" t="s">
        <v>320</v>
      </c>
      <c r="D676" s="14">
        <v>160</v>
      </c>
      <c r="E676" s="8"/>
    </row>
    <row r="677" spans="1:5" s="9" customFormat="1" ht="27">
      <c r="A677" s="12">
        <v>593</v>
      </c>
      <c r="B677" s="12" t="s">
        <v>65</v>
      </c>
      <c r="C677" s="13" t="s">
        <v>321</v>
      </c>
      <c r="D677" s="14">
        <v>120</v>
      </c>
      <c r="E677" s="8"/>
    </row>
    <row r="678" spans="1:5" s="9" customFormat="1" ht="27">
      <c r="A678" s="12">
        <v>594</v>
      </c>
      <c r="B678" s="12" t="s">
        <v>65</v>
      </c>
      <c r="C678" s="13" t="s">
        <v>322</v>
      </c>
      <c r="D678" s="14">
        <v>200</v>
      </c>
      <c r="E678" s="8"/>
    </row>
    <row r="679" spans="1:5" s="9" customFormat="1">
      <c r="A679" s="12">
        <v>595</v>
      </c>
      <c r="B679" s="12" t="s">
        <v>65</v>
      </c>
      <c r="C679" s="13" t="s">
        <v>323</v>
      </c>
      <c r="D679" s="14">
        <v>620</v>
      </c>
      <c r="E679" s="8"/>
    </row>
    <row r="680" spans="1:5" s="9" customFormat="1" ht="27">
      <c r="A680" s="12">
        <v>596</v>
      </c>
      <c r="B680" s="12" t="s">
        <v>65</v>
      </c>
      <c r="C680" s="13" t="s">
        <v>324</v>
      </c>
      <c r="D680" s="14">
        <v>837</v>
      </c>
      <c r="E680" s="8"/>
    </row>
    <row r="681" spans="1:5" s="9" customFormat="1" ht="27">
      <c r="A681" s="12">
        <v>597</v>
      </c>
      <c r="B681" s="12" t="s">
        <v>65</v>
      </c>
      <c r="C681" s="13" t="s">
        <v>325</v>
      </c>
      <c r="D681" s="14">
        <v>416</v>
      </c>
      <c r="E681" s="8"/>
    </row>
    <row r="682" spans="1:5" s="9" customFormat="1">
      <c r="A682" s="12">
        <v>598</v>
      </c>
      <c r="B682" s="12" t="s">
        <v>65</v>
      </c>
      <c r="C682" s="13" t="s">
        <v>326</v>
      </c>
      <c r="D682" s="14">
        <v>1052</v>
      </c>
      <c r="E682" s="8"/>
    </row>
    <row r="683" spans="1:5" s="9" customFormat="1" ht="27">
      <c r="A683" s="12">
        <v>599</v>
      </c>
      <c r="B683" s="12" t="s">
        <v>709</v>
      </c>
      <c r="C683" s="13" t="s">
        <v>327</v>
      </c>
      <c r="D683" s="14">
        <v>318</v>
      </c>
      <c r="E683" s="8"/>
    </row>
    <row r="684" spans="1:5" s="16" customFormat="1">
      <c r="A684" s="12"/>
      <c r="B684" s="31" t="s">
        <v>650</v>
      </c>
      <c r="C684" s="31"/>
      <c r="D684" s="15">
        <f>SUM(D685:D691)</f>
        <v>284975</v>
      </c>
      <c r="E684" s="11"/>
    </row>
    <row r="685" spans="1:5" s="9" customFormat="1">
      <c r="A685" s="12">
        <v>600</v>
      </c>
      <c r="B685" s="12" t="s">
        <v>640</v>
      </c>
      <c r="C685" s="13" t="s">
        <v>648</v>
      </c>
      <c r="D685" s="14">
        <v>1835</v>
      </c>
      <c r="E685" s="8"/>
    </row>
    <row r="686" spans="1:5" s="9" customFormat="1">
      <c r="A686" s="12">
        <v>601</v>
      </c>
      <c r="B686" s="12" t="s">
        <v>640</v>
      </c>
      <c r="C686" s="13" t="s">
        <v>710</v>
      </c>
      <c r="D686" s="14">
        <v>99000</v>
      </c>
      <c r="E686" s="14">
        <v>99000</v>
      </c>
    </row>
    <row r="687" spans="1:5" s="9" customFormat="1">
      <c r="A687" s="12">
        <v>602</v>
      </c>
      <c r="B687" s="12" t="s">
        <v>640</v>
      </c>
      <c r="C687" s="21" t="s">
        <v>659</v>
      </c>
      <c r="D687" s="14">
        <v>8600</v>
      </c>
      <c r="E687" s="14">
        <v>8600</v>
      </c>
    </row>
    <row r="688" spans="1:5" s="9" customFormat="1">
      <c r="A688" s="12">
        <v>603</v>
      </c>
      <c r="B688" s="12" t="s">
        <v>640</v>
      </c>
      <c r="C688" s="21" t="s">
        <v>621</v>
      </c>
      <c r="D688" s="14">
        <v>106500</v>
      </c>
      <c r="E688" s="14">
        <v>106500</v>
      </c>
    </row>
    <row r="689" spans="1:5" s="9" customFormat="1">
      <c r="A689" s="12">
        <v>604</v>
      </c>
      <c r="B689" s="12" t="s">
        <v>640</v>
      </c>
      <c r="C689" s="21" t="s">
        <v>606</v>
      </c>
      <c r="D689" s="14">
        <v>28040</v>
      </c>
      <c r="E689" s="14">
        <v>28040</v>
      </c>
    </row>
    <row r="690" spans="1:5" s="9" customFormat="1">
      <c r="A690" s="12">
        <v>605</v>
      </c>
      <c r="B690" s="12" t="s">
        <v>640</v>
      </c>
      <c r="C690" s="21" t="s">
        <v>615</v>
      </c>
      <c r="D690" s="14">
        <v>29700</v>
      </c>
      <c r="E690" s="14">
        <v>29700</v>
      </c>
    </row>
    <row r="691" spans="1:5" s="9" customFormat="1">
      <c r="A691" s="12">
        <v>606</v>
      </c>
      <c r="B691" s="12" t="s">
        <v>640</v>
      </c>
      <c r="C691" s="21" t="s">
        <v>619</v>
      </c>
      <c r="D691" s="14">
        <v>11300</v>
      </c>
      <c r="E691" s="14">
        <v>11300</v>
      </c>
    </row>
    <row r="692" spans="1:5" s="16" customFormat="1">
      <c r="A692" s="30" t="s">
        <v>711</v>
      </c>
      <c r="B692" s="30"/>
      <c r="C692" s="30"/>
      <c r="D692" s="15">
        <f>D693+D758</f>
        <v>351225</v>
      </c>
      <c r="E692" s="11"/>
    </row>
    <row r="693" spans="1:5" s="16" customFormat="1">
      <c r="A693" s="12"/>
      <c r="B693" s="31" t="s">
        <v>653</v>
      </c>
      <c r="C693" s="31"/>
      <c r="D693" s="17">
        <f>SUBTOTAL(9,D694:D757)</f>
        <v>37000</v>
      </c>
      <c r="E693" s="11"/>
    </row>
    <row r="694" spans="1:5" s="9" customFormat="1">
      <c r="A694" s="12">
        <v>607</v>
      </c>
      <c r="B694" s="12" t="s">
        <v>121</v>
      </c>
      <c r="C694" s="20" t="s">
        <v>122</v>
      </c>
      <c r="D694" s="19">
        <v>1000</v>
      </c>
      <c r="E694" s="8"/>
    </row>
    <row r="695" spans="1:5" s="9" customFormat="1">
      <c r="A695" s="12">
        <v>608</v>
      </c>
      <c r="B695" s="12" t="s">
        <v>121</v>
      </c>
      <c r="C695" s="20" t="s">
        <v>123</v>
      </c>
      <c r="D695" s="19">
        <v>1000</v>
      </c>
      <c r="E695" s="8"/>
    </row>
    <row r="696" spans="1:5" s="9" customFormat="1">
      <c r="A696" s="12">
        <v>609</v>
      </c>
      <c r="B696" s="12" t="s">
        <v>121</v>
      </c>
      <c r="C696" s="13" t="s">
        <v>469</v>
      </c>
      <c r="D696" s="14">
        <v>2200</v>
      </c>
      <c r="E696" s="8"/>
    </row>
    <row r="697" spans="1:5" s="9" customFormat="1">
      <c r="A697" s="12">
        <v>610</v>
      </c>
      <c r="B697" s="12" t="s">
        <v>121</v>
      </c>
      <c r="C697" s="13" t="s">
        <v>470</v>
      </c>
      <c r="D697" s="14">
        <v>78</v>
      </c>
      <c r="E697" s="8"/>
    </row>
    <row r="698" spans="1:5" s="9" customFormat="1">
      <c r="A698" s="12">
        <v>611</v>
      </c>
      <c r="B698" s="12" t="s">
        <v>121</v>
      </c>
      <c r="C698" s="13" t="s">
        <v>471</v>
      </c>
      <c r="D698" s="14">
        <v>38</v>
      </c>
      <c r="E698" s="8"/>
    </row>
    <row r="699" spans="1:5" s="9" customFormat="1">
      <c r="A699" s="12">
        <v>612</v>
      </c>
      <c r="B699" s="12" t="s">
        <v>121</v>
      </c>
      <c r="C699" s="13" t="s">
        <v>472</v>
      </c>
      <c r="D699" s="14">
        <v>705</v>
      </c>
      <c r="E699" s="8"/>
    </row>
    <row r="700" spans="1:5" s="9" customFormat="1" ht="27">
      <c r="A700" s="12">
        <v>613</v>
      </c>
      <c r="B700" s="12" t="s">
        <v>121</v>
      </c>
      <c r="C700" s="13" t="s">
        <v>473</v>
      </c>
      <c r="D700" s="14">
        <v>115</v>
      </c>
      <c r="E700" s="8"/>
    </row>
    <row r="701" spans="1:5" s="9" customFormat="1" ht="27">
      <c r="A701" s="12">
        <v>614</v>
      </c>
      <c r="B701" s="12" t="s">
        <v>121</v>
      </c>
      <c r="C701" s="13" t="s">
        <v>474</v>
      </c>
      <c r="D701" s="14">
        <v>30</v>
      </c>
      <c r="E701" s="8"/>
    </row>
    <row r="702" spans="1:5" s="9" customFormat="1">
      <c r="A702" s="12">
        <v>615</v>
      </c>
      <c r="B702" s="12" t="s">
        <v>121</v>
      </c>
      <c r="C702" s="13" t="s">
        <v>475</v>
      </c>
      <c r="D702" s="14">
        <v>67</v>
      </c>
      <c r="E702" s="8"/>
    </row>
    <row r="703" spans="1:5" s="9" customFormat="1" ht="27">
      <c r="A703" s="12">
        <v>616</v>
      </c>
      <c r="B703" s="12" t="s">
        <v>121</v>
      </c>
      <c r="C703" s="13" t="s">
        <v>476</v>
      </c>
      <c r="D703" s="14">
        <v>870</v>
      </c>
      <c r="E703" s="8"/>
    </row>
    <row r="704" spans="1:5" s="9" customFormat="1">
      <c r="A704" s="12">
        <v>617</v>
      </c>
      <c r="B704" s="12" t="s">
        <v>121</v>
      </c>
      <c r="C704" s="13" t="s">
        <v>477</v>
      </c>
      <c r="D704" s="14">
        <v>500</v>
      </c>
      <c r="E704" s="8"/>
    </row>
    <row r="705" spans="1:5" s="9" customFormat="1">
      <c r="A705" s="12">
        <v>618</v>
      </c>
      <c r="B705" s="12" t="s">
        <v>121</v>
      </c>
      <c r="C705" s="13" t="s">
        <v>478</v>
      </c>
      <c r="D705" s="14">
        <v>1365</v>
      </c>
      <c r="E705" s="8"/>
    </row>
    <row r="706" spans="1:5" s="9" customFormat="1">
      <c r="A706" s="12">
        <v>619</v>
      </c>
      <c r="B706" s="12" t="s">
        <v>121</v>
      </c>
      <c r="C706" s="13" t="s">
        <v>479</v>
      </c>
      <c r="D706" s="14">
        <v>1272</v>
      </c>
      <c r="E706" s="8"/>
    </row>
    <row r="707" spans="1:5" s="9" customFormat="1">
      <c r="A707" s="12">
        <v>620</v>
      </c>
      <c r="B707" s="12" t="s">
        <v>121</v>
      </c>
      <c r="C707" s="13" t="s">
        <v>480</v>
      </c>
      <c r="D707" s="14">
        <v>1007</v>
      </c>
      <c r="E707" s="8"/>
    </row>
    <row r="708" spans="1:5" s="9" customFormat="1">
      <c r="A708" s="12">
        <v>621</v>
      </c>
      <c r="B708" s="12" t="s">
        <v>121</v>
      </c>
      <c r="C708" s="13" t="s">
        <v>481</v>
      </c>
      <c r="D708" s="14">
        <v>500</v>
      </c>
      <c r="E708" s="8"/>
    </row>
    <row r="709" spans="1:5" s="9" customFormat="1">
      <c r="A709" s="12">
        <v>622</v>
      </c>
      <c r="B709" s="12" t="s">
        <v>121</v>
      </c>
      <c r="C709" s="13" t="s">
        <v>482</v>
      </c>
      <c r="D709" s="14">
        <v>300</v>
      </c>
      <c r="E709" s="8"/>
    </row>
    <row r="710" spans="1:5" s="9" customFormat="1">
      <c r="A710" s="12">
        <v>623</v>
      </c>
      <c r="B710" s="12" t="s">
        <v>121</v>
      </c>
      <c r="C710" s="13" t="s">
        <v>483</v>
      </c>
      <c r="D710" s="14">
        <v>82</v>
      </c>
      <c r="E710" s="8"/>
    </row>
    <row r="711" spans="1:5" s="9" customFormat="1">
      <c r="A711" s="12">
        <v>624</v>
      </c>
      <c r="B711" s="12" t="s">
        <v>121</v>
      </c>
      <c r="C711" s="13" t="s">
        <v>484</v>
      </c>
      <c r="D711" s="14">
        <v>340</v>
      </c>
      <c r="E711" s="8"/>
    </row>
    <row r="712" spans="1:5" s="9" customFormat="1">
      <c r="A712" s="12">
        <v>625</v>
      </c>
      <c r="B712" s="12" t="s">
        <v>121</v>
      </c>
      <c r="C712" s="13" t="s">
        <v>485</v>
      </c>
      <c r="D712" s="14">
        <v>1000</v>
      </c>
      <c r="E712" s="8"/>
    </row>
    <row r="713" spans="1:5" s="9" customFormat="1">
      <c r="A713" s="12">
        <v>626</v>
      </c>
      <c r="B713" s="12" t="s">
        <v>121</v>
      </c>
      <c r="C713" s="13" t="s">
        <v>486</v>
      </c>
      <c r="D713" s="14">
        <v>1000</v>
      </c>
      <c r="E713" s="8"/>
    </row>
    <row r="714" spans="1:5" s="9" customFormat="1">
      <c r="A714" s="12">
        <v>627</v>
      </c>
      <c r="B714" s="12" t="s">
        <v>121</v>
      </c>
      <c r="C714" s="13" t="s">
        <v>487</v>
      </c>
      <c r="D714" s="14">
        <v>20</v>
      </c>
      <c r="E714" s="8"/>
    </row>
    <row r="715" spans="1:5" s="9" customFormat="1">
      <c r="A715" s="12">
        <v>628</v>
      </c>
      <c r="B715" s="12" t="s">
        <v>121</v>
      </c>
      <c r="C715" s="13" t="s">
        <v>488</v>
      </c>
      <c r="D715" s="14">
        <v>320</v>
      </c>
      <c r="E715" s="8"/>
    </row>
    <row r="716" spans="1:5" s="9" customFormat="1">
      <c r="A716" s="12">
        <v>629</v>
      </c>
      <c r="B716" s="12" t="s">
        <v>121</v>
      </c>
      <c r="C716" s="13" t="s">
        <v>489</v>
      </c>
      <c r="D716" s="14">
        <v>26</v>
      </c>
      <c r="E716" s="8"/>
    </row>
    <row r="717" spans="1:5" s="9" customFormat="1">
      <c r="A717" s="12">
        <v>630</v>
      </c>
      <c r="B717" s="12" t="s">
        <v>121</v>
      </c>
      <c r="C717" s="13" t="s">
        <v>490</v>
      </c>
      <c r="D717" s="14">
        <v>990</v>
      </c>
      <c r="E717" s="8"/>
    </row>
    <row r="718" spans="1:5" s="9" customFormat="1">
      <c r="A718" s="12">
        <v>631</v>
      </c>
      <c r="B718" s="12" t="s">
        <v>121</v>
      </c>
      <c r="C718" s="13" t="s">
        <v>491</v>
      </c>
      <c r="D718" s="14">
        <v>260</v>
      </c>
      <c r="E718" s="8"/>
    </row>
    <row r="719" spans="1:5" s="9" customFormat="1">
      <c r="A719" s="12">
        <v>632</v>
      </c>
      <c r="B719" s="12" t="s">
        <v>121</v>
      </c>
      <c r="C719" s="13" t="s">
        <v>492</v>
      </c>
      <c r="D719" s="14">
        <v>420</v>
      </c>
      <c r="E719" s="8"/>
    </row>
    <row r="720" spans="1:5" s="9" customFormat="1">
      <c r="A720" s="12">
        <v>633</v>
      </c>
      <c r="B720" s="12" t="s">
        <v>121</v>
      </c>
      <c r="C720" s="13" t="s">
        <v>493</v>
      </c>
      <c r="D720" s="14">
        <v>155</v>
      </c>
      <c r="E720" s="8"/>
    </row>
    <row r="721" spans="1:5" s="9" customFormat="1">
      <c r="A721" s="12">
        <v>634</v>
      </c>
      <c r="B721" s="12" t="s">
        <v>121</v>
      </c>
      <c r="C721" s="13" t="s">
        <v>494</v>
      </c>
      <c r="D721" s="14">
        <v>121</v>
      </c>
      <c r="E721" s="8"/>
    </row>
    <row r="722" spans="1:5" s="9" customFormat="1">
      <c r="A722" s="12">
        <v>635</v>
      </c>
      <c r="B722" s="12" t="s">
        <v>121</v>
      </c>
      <c r="C722" s="13" t="s">
        <v>495</v>
      </c>
      <c r="D722" s="14">
        <v>656</v>
      </c>
      <c r="E722" s="8"/>
    </row>
    <row r="723" spans="1:5" s="9" customFormat="1">
      <c r="A723" s="12">
        <v>636</v>
      </c>
      <c r="B723" s="12" t="s">
        <v>121</v>
      </c>
      <c r="C723" s="13" t="s">
        <v>496</v>
      </c>
      <c r="D723" s="14">
        <v>239</v>
      </c>
      <c r="E723" s="8"/>
    </row>
    <row r="724" spans="1:5" s="9" customFormat="1">
      <c r="A724" s="12">
        <v>637</v>
      </c>
      <c r="B724" s="12" t="s">
        <v>121</v>
      </c>
      <c r="C724" s="13" t="s">
        <v>497</v>
      </c>
      <c r="D724" s="14">
        <v>757</v>
      </c>
      <c r="E724" s="8"/>
    </row>
    <row r="725" spans="1:5" s="9" customFormat="1">
      <c r="A725" s="12">
        <v>638</v>
      </c>
      <c r="B725" s="12" t="s">
        <v>121</v>
      </c>
      <c r="C725" s="13" t="s">
        <v>498</v>
      </c>
      <c r="D725" s="14">
        <v>26</v>
      </c>
      <c r="E725" s="8"/>
    </row>
    <row r="726" spans="1:5" s="9" customFormat="1">
      <c r="A726" s="12">
        <v>639</v>
      </c>
      <c r="B726" s="12" t="s">
        <v>121</v>
      </c>
      <c r="C726" s="13" t="s">
        <v>712</v>
      </c>
      <c r="D726" s="14">
        <v>800</v>
      </c>
      <c r="E726" s="8"/>
    </row>
    <row r="727" spans="1:5" s="9" customFormat="1">
      <c r="A727" s="12">
        <v>640</v>
      </c>
      <c r="B727" s="12" t="s">
        <v>121</v>
      </c>
      <c r="C727" s="13" t="s">
        <v>499</v>
      </c>
      <c r="D727" s="14">
        <v>3240</v>
      </c>
      <c r="E727" s="8"/>
    </row>
    <row r="728" spans="1:5" s="9" customFormat="1">
      <c r="A728" s="12">
        <v>641</v>
      </c>
      <c r="B728" s="12" t="s">
        <v>121</v>
      </c>
      <c r="C728" s="13" t="s">
        <v>500</v>
      </c>
      <c r="D728" s="14">
        <v>1070</v>
      </c>
      <c r="E728" s="8"/>
    </row>
    <row r="729" spans="1:5" s="9" customFormat="1">
      <c r="A729" s="12">
        <v>642</v>
      </c>
      <c r="B729" s="12" t="s">
        <v>121</v>
      </c>
      <c r="C729" s="13" t="s">
        <v>501</v>
      </c>
      <c r="D729" s="14">
        <v>1200</v>
      </c>
      <c r="E729" s="8"/>
    </row>
    <row r="730" spans="1:5" s="9" customFormat="1">
      <c r="A730" s="12">
        <v>643</v>
      </c>
      <c r="B730" s="12" t="s">
        <v>121</v>
      </c>
      <c r="C730" s="13" t="s">
        <v>502</v>
      </c>
      <c r="D730" s="14">
        <v>319</v>
      </c>
      <c r="E730" s="8"/>
    </row>
    <row r="731" spans="1:5" s="9" customFormat="1">
      <c r="A731" s="12">
        <v>644</v>
      </c>
      <c r="B731" s="12" t="s">
        <v>121</v>
      </c>
      <c r="C731" s="13" t="s">
        <v>503</v>
      </c>
      <c r="D731" s="14">
        <v>410</v>
      </c>
      <c r="E731" s="8"/>
    </row>
    <row r="732" spans="1:5" s="9" customFormat="1">
      <c r="A732" s="12">
        <v>645</v>
      </c>
      <c r="B732" s="12" t="s">
        <v>121</v>
      </c>
      <c r="C732" s="13" t="s">
        <v>504</v>
      </c>
      <c r="D732" s="14">
        <v>1050</v>
      </c>
      <c r="E732" s="8"/>
    </row>
    <row r="733" spans="1:5" s="9" customFormat="1">
      <c r="A733" s="12">
        <v>646</v>
      </c>
      <c r="B733" s="12" t="s">
        <v>121</v>
      </c>
      <c r="C733" s="13" t="s">
        <v>505</v>
      </c>
      <c r="D733" s="14">
        <v>1000</v>
      </c>
      <c r="E733" s="8"/>
    </row>
    <row r="734" spans="1:5" s="9" customFormat="1">
      <c r="A734" s="12">
        <v>647</v>
      </c>
      <c r="B734" s="12" t="s">
        <v>121</v>
      </c>
      <c r="C734" s="13" t="s">
        <v>506</v>
      </c>
      <c r="D734" s="14">
        <v>870</v>
      </c>
      <c r="E734" s="8"/>
    </row>
    <row r="735" spans="1:5" s="9" customFormat="1">
      <c r="A735" s="12">
        <v>648</v>
      </c>
      <c r="B735" s="12" t="s">
        <v>121</v>
      </c>
      <c r="C735" s="13" t="s">
        <v>507</v>
      </c>
      <c r="D735" s="14">
        <v>438</v>
      </c>
      <c r="E735" s="8"/>
    </row>
    <row r="736" spans="1:5" s="9" customFormat="1">
      <c r="A736" s="12">
        <v>649</v>
      </c>
      <c r="B736" s="12" t="s">
        <v>121</v>
      </c>
      <c r="C736" s="13" t="s">
        <v>508</v>
      </c>
      <c r="D736" s="14">
        <v>228</v>
      </c>
      <c r="E736" s="8"/>
    </row>
    <row r="737" spans="1:5" s="9" customFormat="1">
      <c r="A737" s="12">
        <v>650</v>
      </c>
      <c r="B737" s="12" t="s">
        <v>121</v>
      </c>
      <c r="C737" s="13" t="s">
        <v>509</v>
      </c>
      <c r="D737" s="14">
        <v>1380</v>
      </c>
      <c r="E737" s="8"/>
    </row>
    <row r="738" spans="1:5" s="9" customFormat="1">
      <c r="A738" s="12">
        <v>651</v>
      </c>
      <c r="B738" s="12" t="s">
        <v>121</v>
      </c>
      <c r="C738" s="13" t="s">
        <v>510</v>
      </c>
      <c r="D738" s="14">
        <v>620</v>
      </c>
      <c r="E738" s="8"/>
    </row>
    <row r="739" spans="1:5" s="9" customFormat="1">
      <c r="A739" s="12">
        <v>652</v>
      </c>
      <c r="B739" s="12" t="s">
        <v>121</v>
      </c>
      <c r="C739" s="13" t="s">
        <v>511</v>
      </c>
      <c r="D739" s="14">
        <v>1323</v>
      </c>
      <c r="E739" s="8"/>
    </row>
    <row r="740" spans="1:5" s="9" customFormat="1">
      <c r="A740" s="12">
        <v>653</v>
      </c>
      <c r="B740" s="12" t="s">
        <v>121</v>
      </c>
      <c r="C740" s="13" t="s">
        <v>512</v>
      </c>
      <c r="D740" s="14">
        <v>600</v>
      </c>
      <c r="E740" s="8"/>
    </row>
    <row r="741" spans="1:5" s="9" customFormat="1">
      <c r="A741" s="12">
        <v>654</v>
      </c>
      <c r="B741" s="12" t="s">
        <v>121</v>
      </c>
      <c r="C741" s="13" t="s">
        <v>513</v>
      </c>
      <c r="D741" s="14">
        <v>420</v>
      </c>
      <c r="E741" s="8"/>
    </row>
    <row r="742" spans="1:5" s="9" customFormat="1">
      <c r="A742" s="12">
        <v>655</v>
      </c>
      <c r="B742" s="12" t="s">
        <v>121</v>
      </c>
      <c r="C742" s="13" t="s">
        <v>514</v>
      </c>
      <c r="D742" s="14">
        <v>160</v>
      </c>
      <c r="E742" s="8"/>
    </row>
    <row r="743" spans="1:5" s="9" customFormat="1">
      <c r="A743" s="12">
        <v>656</v>
      </c>
      <c r="B743" s="12" t="s">
        <v>121</v>
      </c>
      <c r="C743" s="13" t="s">
        <v>515</v>
      </c>
      <c r="D743" s="14">
        <v>103</v>
      </c>
      <c r="E743" s="8"/>
    </row>
    <row r="744" spans="1:5" s="9" customFormat="1">
      <c r="A744" s="12">
        <v>657</v>
      </c>
      <c r="B744" s="12" t="s">
        <v>121</v>
      </c>
      <c r="C744" s="13" t="s">
        <v>516</v>
      </c>
      <c r="D744" s="14">
        <v>102</v>
      </c>
      <c r="E744" s="8"/>
    </row>
    <row r="745" spans="1:5" s="9" customFormat="1">
      <c r="A745" s="12">
        <v>658</v>
      </c>
      <c r="B745" s="12" t="s">
        <v>121</v>
      </c>
      <c r="C745" s="13" t="s">
        <v>517</v>
      </c>
      <c r="D745" s="14">
        <v>230</v>
      </c>
      <c r="E745" s="8"/>
    </row>
    <row r="746" spans="1:5" s="9" customFormat="1">
      <c r="A746" s="12">
        <v>659</v>
      </c>
      <c r="B746" s="12" t="s">
        <v>121</v>
      </c>
      <c r="C746" s="13" t="s">
        <v>518</v>
      </c>
      <c r="D746" s="14">
        <v>300</v>
      </c>
      <c r="E746" s="8"/>
    </row>
    <row r="747" spans="1:5" s="9" customFormat="1">
      <c r="A747" s="12">
        <v>660</v>
      </c>
      <c r="B747" s="12" t="s">
        <v>121</v>
      </c>
      <c r="C747" s="13" t="s">
        <v>519</v>
      </c>
      <c r="D747" s="14">
        <v>200</v>
      </c>
      <c r="E747" s="8"/>
    </row>
    <row r="748" spans="1:5" s="9" customFormat="1">
      <c r="A748" s="12">
        <v>661</v>
      </c>
      <c r="B748" s="12" t="s">
        <v>121</v>
      </c>
      <c r="C748" s="13" t="s">
        <v>520</v>
      </c>
      <c r="D748" s="14">
        <v>750</v>
      </c>
      <c r="E748" s="8"/>
    </row>
    <row r="749" spans="1:5" s="9" customFormat="1">
      <c r="A749" s="12">
        <v>662</v>
      </c>
      <c r="B749" s="12" t="s">
        <v>121</v>
      </c>
      <c r="C749" s="13" t="s">
        <v>521</v>
      </c>
      <c r="D749" s="14">
        <v>108</v>
      </c>
      <c r="E749" s="8"/>
    </row>
    <row r="750" spans="1:5" s="9" customFormat="1">
      <c r="A750" s="12">
        <v>663</v>
      </c>
      <c r="B750" s="12" t="s">
        <v>121</v>
      </c>
      <c r="C750" s="13" t="s">
        <v>522</v>
      </c>
      <c r="D750" s="14">
        <v>298</v>
      </c>
      <c r="E750" s="8"/>
    </row>
    <row r="751" spans="1:5" s="9" customFormat="1">
      <c r="A751" s="12">
        <v>664</v>
      </c>
      <c r="B751" s="12" t="s">
        <v>121</v>
      </c>
      <c r="C751" s="13" t="s">
        <v>523</v>
      </c>
      <c r="D751" s="14">
        <v>550</v>
      </c>
      <c r="E751" s="8"/>
    </row>
    <row r="752" spans="1:5" s="9" customFormat="1" ht="27">
      <c r="A752" s="12">
        <v>665</v>
      </c>
      <c r="B752" s="12" t="s">
        <v>121</v>
      </c>
      <c r="C752" s="13" t="s">
        <v>524</v>
      </c>
      <c r="D752" s="14">
        <v>186</v>
      </c>
      <c r="E752" s="8"/>
    </row>
    <row r="753" spans="1:5" s="9" customFormat="1">
      <c r="A753" s="12">
        <v>666</v>
      </c>
      <c r="B753" s="12" t="s">
        <v>121</v>
      </c>
      <c r="C753" s="13" t="s">
        <v>525</v>
      </c>
      <c r="D753" s="14">
        <v>470</v>
      </c>
      <c r="E753" s="8"/>
    </row>
    <row r="754" spans="1:5" s="9" customFormat="1">
      <c r="A754" s="12">
        <v>667</v>
      </c>
      <c r="B754" s="12" t="s">
        <v>121</v>
      </c>
      <c r="C754" s="13" t="s">
        <v>526</v>
      </c>
      <c r="D754" s="14">
        <v>34</v>
      </c>
      <c r="E754" s="8"/>
    </row>
    <row r="755" spans="1:5" s="9" customFormat="1">
      <c r="A755" s="12">
        <v>668</v>
      </c>
      <c r="B755" s="12" t="s">
        <v>121</v>
      </c>
      <c r="C755" s="13" t="s">
        <v>527</v>
      </c>
      <c r="D755" s="14">
        <v>102</v>
      </c>
      <c r="E755" s="8"/>
    </row>
    <row r="756" spans="1:5" s="9" customFormat="1">
      <c r="A756" s="12">
        <v>669</v>
      </c>
      <c r="B756" s="12" t="s">
        <v>121</v>
      </c>
      <c r="C756" s="13" t="s">
        <v>528</v>
      </c>
      <c r="D756" s="14">
        <v>350</v>
      </c>
      <c r="E756" s="8"/>
    </row>
    <row r="757" spans="1:5" s="9" customFormat="1">
      <c r="A757" s="12">
        <v>670</v>
      </c>
      <c r="B757" s="12" t="s">
        <v>713</v>
      </c>
      <c r="C757" s="13" t="s">
        <v>529</v>
      </c>
      <c r="D757" s="14">
        <v>630</v>
      </c>
      <c r="E757" s="8"/>
    </row>
    <row r="758" spans="1:5" s="16" customFormat="1">
      <c r="A758" s="12"/>
      <c r="B758" s="31" t="s">
        <v>650</v>
      </c>
      <c r="C758" s="31"/>
      <c r="D758" s="15">
        <f>SUM(D759:D764)</f>
        <v>314225</v>
      </c>
      <c r="E758" s="11"/>
    </row>
    <row r="759" spans="1:5" s="9" customFormat="1">
      <c r="A759" s="12">
        <v>671</v>
      </c>
      <c r="B759" s="12" t="s">
        <v>641</v>
      </c>
      <c r="C759" s="13" t="s">
        <v>648</v>
      </c>
      <c r="D759" s="14">
        <v>3705</v>
      </c>
      <c r="E759" s="8"/>
    </row>
    <row r="760" spans="1:5" s="9" customFormat="1">
      <c r="A760" s="12">
        <v>672</v>
      </c>
      <c r="B760" s="12" t="s">
        <v>641</v>
      </c>
      <c r="C760" s="13" t="s">
        <v>710</v>
      </c>
      <c r="D760" s="14">
        <v>76822</v>
      </c>
      <c r="E760" s="14">
        <v>76822</v>
      </c>
    </row>
    <row r="761" spans="1:5" s="9" customFormat="1">
      <c r="A761" s="12">
        <v>673</v>
      </c>
      <c r="B761" s="12" t="s">
        <v>641</v>
      </c>
      <c r="C761" s="21" t="s">
        <v>659</v>
      </c>
      <c r="D761" s="14">
        <v>22500</v>
      </c>
      <c r="E761" s="14">
        <v>22500</v>
      </c>
    </row>
    <row r="762" spans="1:5" s="9" customFormat="1">
      <c r="A762" s="12">
        <v>674</v>
      </c>
      <c r="B762" s="12" t="s">
        <v>641</v>
      </c>
      <c r="C762" s="21" t="s">
        <v>621</v>
      </c>
      <c r="D762" s="14">
        <v>180000</v>
      </c>
      <c r="E762" s="14">
        <v>180000</v>
      </c>
    </row>
    <row r="763" spans="1:5" s="9" customFormat="1">
      <c r="A763" s="12">
        <v>675</v>
      </c>
      <c r="B763" s="12" t="s">
        <v>641</v>
      </c>
      <c r="C763" s="21" t="s">
        <v>606</v>
      </c>
      <c r="D763" s="14">
        <v>30120</v>
      </c>
      <c r="E763" s="14">
        <v>30120</v>
      </c>
    </row>
    <row r="764" spans="1:5" s="9" customFormat="1">
      <c r="A764" s="12">
        <v>676</v>
      </c>
      <c r="B764" s="12" t="s">
        <v>641</v>
      </c>
      <c r="C764" s="21" t="s">
        <v>619</v>
      </c>
      <c r="D764" s="14">
        <v>1078</v>
      </c>
      <c r="E764" s="14">
        <v>1078</v>
      </c>
    </row>
    <row r="765" spans="1:5" s="16" customFormat="1">
      <c r="A765" s="30" t="s">
        <v>714</v>
      </c>
      <c r="B765" s="30"/>
      <c r="C765" s="30"/>
      <c r="D765" s="15">
        <f>D766+D769</f>
        <v>68580</v>
      </c>
      <c r="E765" s="11"/>
    </row>
    <row r="766" spans="1:5" s="9" customFormat="1">
      <c r="A766" s="12"/>
      <c r="B766" s="31" t="s">
        <v>653</v>
      </c>
      <c r="C766" s="31"/>
      <c r="D766" s="15">
        <f>SUBTOTAL(9,D767:D768)</f>
        <v>11000</v>
      </c>
      <c r="E766" s="8"/>
    </row>
    <row r="767" spans="1:5" s="9" customFormat="1">
      <c r="A767" s="12">
        <v>677</v>
      </c>
      <c r="B767" s="12" t="s">
        <v>328</v>
      </c>
      <c r="C767" s="13" t="s">
        <v>329</v>
      </c>
      <c r="D767" s="14">
        <v>10000</v>
      </c>
      <c r="E767" s="8"/>
    </row>
    <row r="768" spans="1:5" s="9" customFormat="1">
      <c r="A768" s="12">
        <v>678</v>
      </c>
      <c r="B768" s="12" t="s">
        <v>715</v>
      </c>
      <c r="C768" s="13" t="s">
        <v>591</v>
      </c>
      <c r="D768" s="14">
        <v>1000</v>
      </c>
      <c r="E768" s="8"/>
    </row>
    <row r="769" spans="1:5" s="9" customFormat="1">
      <c r="A769" s="12">
        <v>679</v>
      </c>
      <c r="B769" s="31" t="s">
        <v>650</v>
      </c>
      <c r="C769" s="31"/>
      <c r="D769" s="15">
        <f>SUM(D770:D773)</f>
        <v>57580</v>
      </c>
      <c r="E769" s="8"/>
    </row>
    <row r="770" spans="1:5" s="9" customFormat="1">
      <c r="A770" s="12">
        <v>680</v>
      </c>
      <c r="B770" s="12" t="s">
        <v>642</v>
      </c>
      <c r="C770" s="13" t="s">
        <v>648</v>
      </c>
      <c r="D770" s="14">
        <v>2280</v>
      </c>
      <c r="E770" s="8"/>
    </row>
    <row r="771" spans="1:5" s="9" customFormat="1">
      <c r="A771" s="12">
        <v>681</v>
      </c>
      <c r="B771" s="12" t="s">
        <v>642</v>
      </c>
      <c r="C771" s="13" t="s">
        <v>710</v>
      </c>
      <c r="D771" s="14">
        <v>30400</v>
      </c>
      <c r="E771" s="14">
        <v>30400</v>
      </c>
    </row>
    <row r="772" spans="1:5" s="9" customFormat="1">
      <c r="A772" s="12">
        <v>682</v>
      </c>
      <c r="B772" s="12" t="s">
        <v>642</v>
      </c>
      <c r="C772" s="21" t="s">
        <v>615</v>
      </c>
      <c r="D772" s="14">
        <v>20700</v>
      </c>
      <c r="E772" s="14">
        <v>20700</v>
      </c>
    </row>
    <row r="773" spans="1:5" s="9" customFormat="1">
      <c r="A773" s="12">
        <v>683</v>
      </c>
      <c r="B773" s="12" t="s">
        <v>642</v>
      </c>
      <c r="C773" s="21" t="s">
        <v>619</v>
      </c>
      <c r="D773" s="14">
        <v>4200</v>
      </c>
      <c r="E773" s="14">
        <v>4200</v>
      </c>
    </row>
    <row r="774" spans="1:5" s="16" customFormat="1">
      <c r="A774" s="30" t="s">
        <v>716</v>
      </c>
      <c r="B774" s="30"/>
      <c r="C774" s="30"/>
      <c r="D774" s="15">
        <f>D775+D786</f>
        <v>180175</v>
      </c>
      <c r="E774" s="11"/>
    </row>
    <row r="775" spans="1:5" s="16" customFormat="1">
      <c r="A775" s="12"/>
      <c r="B775" s="31" t="s">
        <v>653</v>
      </c>
      <c r="C775" s="31"/>
      <c r="D775" s="17">
        <f>SUBTOTAL(9,D776:D785)</f>
        <v>9495</v>
      </c>
      <c r="E775" s="11"/>
    </row>
    <row r="776" spans="1:5" s="9" customFormat="1">
      <c r="A776" s="12">
        <v>684</v>
      </c>
      <c r="B776" s="12" t="s">
        <v>67</v>
      </c>
      <c r="C776" s="18" t="s">
        <v>68</v>
      </c>
      <c r="D776" s="19">
        <v>3500</v>
      </c>
      <c r="E776" s="8"/>
    </row>
    <row r="777" spans="1:5" s="9" customFormat="1">
      <c r="A777" s="12">
        <v>685</v>
      </c>
      <c r="B777" s="12" t="s">
        <v>67</v>
      </c>
      <c r="C777" s="20" t="s">
        <v>124</v>
      </c>
      <c r="D777" s="19">
        <v>1000</v>
      </c>
      <c r="E777" s="8"/>
    </row>
    <row r="778" spans="1:5" s="9" customFormat="1">
      <c r="A778" s="12">
        <v>686</v>
      </c>
      <c r="B778" s="12" t="s">
        <v>67</v>
      </c>
      <c r="C778" s="13" t="s">
        <v>330</v>
      </c>
      <c r="D778" s="14">
        <v>305</v>
      </c>
      <c r="E778" s="8"/>
    </row>
    <row r="779" spans="1:5" s="9" customFormat="1">
      <c r="A779" s="12">
        <v>687</v>
      </c>
      <c r="B779" s="12" t="s">
        <v>67</v>
      </c>
      <c r="C779" s="13" t="s">
        <v>331</v>
      </c>
      <c r="D779" s="14">
        <v>789</v>
      </c>
      <c r="E779" s="8"/>
    </row>
    <row r="780" spans="1:5" s="9" customFormat="1">
      <c r="A780" s="12">
        <v>688</v>
      </c>
      <c r="B780" s="12" t="s">
        <v>67</v>
      </c>
      <c r="C780" s="13" t="s">
        <v>332</v>
      </c>
      <c r="D780" s="14">
        <v>697</v>
      </c>
      <c r="E780" s="8"/>
    </row>
    <row r="781" spans="1:5" s="9" customFormat="1">
      <c r="A781" s="12">
        <v>689</v>
      </c>
      <c r="B781" s="12" t="s">
        <v>67</v>
      </c>
      <c r="C781" s="13" t="s">
        <v>333</v>
      </c>
      <c r="D781" s="14">
        <v>334</v>
      </c>
      <c r="E781" s="8"/>
    </row>
    <row r="782" spans="1:5" s="9" customFormat="1">
      <c r="A782" s="12">
        <v>690</v>
      </c>
      <c r="B782" s="12" t="s">
        <v>67</v>
      </c>
      <c r="C782" s="13" t="s">
        <v>334</v>
      </c>
      <c r="D782" s="14">
        <v>54</v>
      </c>
      <c r="E782" s="8"/>
    </row>
    <row r="783" spans="1:5" s="9" customFormat="1">
      <c r="A783" s="12">
        <v>691</v>
      </c>
      <c r="B783" s="12" t="s">
        <v>67</v>
      </c>
      <c r="C783" s="13" t="s">
        <v>335</v>
      </c>
      <c r="D783" s="14">
        <v>503</v>
      </c>
      <c r="E783" s="8"/>
    </row>
    <row r="784" spans="1:5" s="9" customFormat="1">
      <c r="A784" s="12">
        <v>692</v>
      </c>
      <c r="B784" s="12" t="s">
        <v>67</v>
      </c>
      <c r="C784" s="13" t="s">
        <v>336</v>
      </c>
      <c r="D784" s="14">
        <v>284</v>
      </c>
      <c r="E784" s="8"/>
    </row>
    <row r="785" spans="1:5" s="9" customFormat="1">
      <c r="A785" s="12">
        <v>693</v>
      </c>
      <c r="B785" s="12" t="s">
        <v>717</v>
      </c>
      <c r="C785" s="13" t="s">
        <v>337</v>
      </c>
      <c r="D785" s="14">
        <v>2029</v>
      </c>
      <c r="E785" s="8"/>
    </row>
    <row r="786" spans="1:5" s="16" customFormat="1">
      <c r="A786" s="12"/>
      <c r="B786" s="31" t="s">
        <v>650</v>
      </c>
      <c r="C786" s="31"/>
      <c r="D786" s="15">
        <f>SUM(D787:D791)</f>
        <v>170680</v>
      </c>
      <c r="E786" s="11"/>
    </row>
    <row r="787" spans="1:5" s="9" customFormat="1">
      <c r="A787" s="12">
        <v>694</v>
      </c>
      <c r="B787" s="12" t="s">
        <v>718</v>
      </c>
      <c r="C787" s="13" t="s">
        <v>648</v>
      </c>
      <c r="D787" s="14">
        <v>1940</v>
      </c>
      <c r="E787" s="8"/>
    </row>
    <row r="788" spans="1:5" s="9" customFormat="1">
      <c r="A788" s="12">
        <v>695</v>
      </c>
      <c r="B788" s="12" t="s">
        <v>643</v>
      </c>
      <c r="C788" s="13" t="s">
        <v>710</v>
      </c>
      <c r="D788" s="14">
        <v>123200</v>
      </c>
      <c r="E788" s="14">
        <v>123200</v>
      </c>
    </row>
    <row r="789" spans="1:5" s="9" customFormat="1">
      <c r="A789" s="12">
        <v>696</v>
      </c>
      <c r="B789" s="12" t="s">
        <v>643</v>
      </c>
      <c r="C789" s="21" t="s">
        <v>621</v>
      </c>
      <c r="D789" s="14">
        <v>600</v>
      </c>
      <c r="E789" s="14">
        <v>600</v>
      </c>
    </row>
    <row r="790" spans="1:5" s="9" customFormat="1">
      <c r="A790" s="12">
        <v>697</v>
      </c>
      <c r="B790" s="12" t="s">
        <v>643</v>
      </c>
      <c r="C790" s="21" t="s">
        <v>606</v>
      </c>
      <c r="D790" s="14">
        <v>34640</v>
      </c>
      <c r="E790" s="14">
        <v>34640</v>
      </c>
    </row>
    <row r="791" spans="1:5" s="9" customFormat="1">
      <c r="A791" s="12">
        <v>698</v>
      </c>
      <c r="B791" s="12" t="s">
        <v>643</v>
      </c>
      <c r="C791" s="21" t="s">
        <v>615</v>
      </c>
      <c r="D791" s="14">
        <v>10300</v>
      </c>
      <c r="E791" s="14">
        <v>10300</v>
      </c>
    </row>
    <row r="792" spans="1:5" s="16" customFormat="1">
      <c r="A792" s="30" t="s">
        <v>719</v>
      </c>
      <c r="B792" s="30"/>
      <c r="C792" s="30"/>
      <c r="D792" s="15">
        <f>D793+D806</f>
        <v>114360</v>
      </c>
      <c r="E792" s="11"/>
    </row>
    <row r="793" spans="1:5" s="16" customFormat="1">
      <c r="A793" s="12"/>
      <c r="B793" s="31" t="s">
        <v>653</v>
      </c>
      <c r="C793" s="31"/>
      <c r="D793" s="17">
        <f>SUBTOTAL(9,D794:D805)</f>
        <v>15115</v>
      </c>
      <c r="E793" s="11"/>
    </row>
    <row r="794" spans="1:5" s="9" customFormat="1">
      <c r="A794" s="12">
        <v>699</v>
      </c>
      <c r="B794" s="12" t="s">
        <v>69</v>
      </c>
      <c r="C794" s="18" t="s">
        <v>70</v>
      </c>
      <c r="D794" s="19">
        <v>1000</v>
      </c>
      <c r="E794" s="8"/>
    </row>
    <row r="795" spans="1:5" s="9" customFormat="1">
      <c r="A795" s="12">
        <v>700</v>
      </c>
      <c r="B795" s="12" t="s">
        <v>69</v>
      </c>
      <c r="C795" s="20" t="s">
        <v>125</v>
      </c>
      <c r="D795" s="19">
        <v>2200</v>
      </c>
      <c r="E795" s="8"/>
    </row>
    <row r="796" spans="1:5" s="9" customFormat="1">
      <c r="A796" s="12">
        <v>701</v>
      </c>
      <c r="B796" s="12" t="s">
        <v>69</v>
      </c>
      <c r="C796" s="20" t="s">
        <v>126</v>
      </c>
      <c r="D796" s="19">
        <v>400</v>
      </c>
      <c r="E796" s="8"/>
    </row>
    <row r="797" spans="1:5" s="9" customFormat="1">
      <c r="A797" s="12">
        <v>702</v>
      </c>
      <c r="B797" s="12" t="s">
        <v>69</v>
      </c>
      <c r="C797" s="20" t="s">
        <v>127</v>
      </c>
      <c r="D797" s="19">
        <v>1890</v>
      </c>
      <c r="E797" s="8"/>
    </row>
    <row r="798" spans="1:5" s="9" customFormat="1">
      <c r="A798" s="12">
        <v>703</v>
      </c>
      <c r="B798" s="12" t="s">
        <v>69</v>
      </c>
      <c r="C798" s="13" t="s">
        <v>373</v>
      </c>
      <c r="D798" s="14">
        <v>300</v>
      </c>
      <c r="E798" s="8"/>
    </row>
    <row r="799" spans="1:5" s="9" customFormat="1">
      <c r="A799" s="12">
        <v>704</v>
      </c>
      <c r="B799" s="12" t="s">
        <v>69</v>
      </c>
      <c r="C799" s="13" t="s">
        <v>374</v>
      </c>
      <c r="D799" s="14">
        <v>300</v>
      </c>
      <c r="E799" s="8"/>
    </row>
    <row r="800" spans="1:5" s="9" customFormat="1">
      <c r="A800" s="12">
        <v>705</v>
      </c>
      <c r="B800" s="12" t="s">
        <v>69</v>
      </c>
      <c r="C800" s="13" t="s">
        <v>375</v>
      </c>
      <c r="D800" s="14">
        <v>2400</v>
      </c>
      <c r="E800" s="8"/>
    </row>
    <row r="801" spans="1:5" s="9" customFormat="1">
      <c r="A801" s="12">
        <v>706</v>
      </c>
      <c r="B801" s="12" t="s">
        <v>69</v>
      </c>
      <c r="C801" s="13" t="s">
        <v>376</v>
      </c>
      <c r="D801" s="14">
        <v>1000</v>
      </c>
      <c r="E801" s="8"/>
    </row>
    <row r="802" spans="1:5" s="9" customFormat="1">
      <c r="A802" s="12">
        <v>707</v>
      </c>
      <c r="B802" s="12" t="s">
        <v>69</v>
      </c>
      <c r="C802" s="13" t="s">
        <v>377</v>
      </c>
      <c r="D802" s="14">
        <v>235</v>
      </c>
      <c r="E802" s="8"/>
    </row>
    <row r="803" spans="1:5" s="9" customFormat="1">
      <c r="A803" s="12">
        <v>708</v>
      </c>
      <c r="B803" s="12" t="s">
        <v>69</v>
      </c>
      <c r="C803" s="13" t="s">
        <v>378</v>
      </c>
      <c r="D803" s="14">
        <v>2150</v>
      </c>
      <c r="E803" s="8"/>
    </row>
    <row r="804" spans="1:5" s="9" customFormat="1">
      <c r="A804" s="12">
        <v>709</v>
      </c>
      <c r="B804" s="12" t="s">
        <v>69</v>
      </c>
      <c r="C804" s="13" t="s">
        <v>379</v>
      </c>
      <c r="D804" s="14">
        <v>1500</v>
      </c>
      <c r="E804" s="8"/>
    </row>
    <row r="805" spans="1:5" s="9" customFormat="1">
      <c r="A805" s="12">
        <v>710</v>
      </c>
      <c r="B805" s="12" t="s">
        <v>720</v>
      </c>
      <c r="C805" s="13" t="s">
        <v>380</v>
      </c>
      <c r="D805" s="14">
        <v>1740</v>
      </c>
      <c r="E805" s="8"/>
    </row>
    <row r="806" spans="1:5" s="16" customFormat="1">
      <c r="A806" s="12"/>
      <c r="B806" s="31" t="s">
        <v>650</v>
      </c>
      <c r="C806" s="31"/>
      <c r="D806" s="15">
        <f>SUM(D807:D812)</f>
        <v>99245</v>
      </c>
      <c r="E806" s="11"/>
    </row>
    <row r="807" spans="1:5" s="9" customFormat="1">
      <c r="A807" s="12">
        <v>711</v>
      </c>
      <c r="B807" s="12" t="s">
        <v>644</v>
      </c>
      <c r="C807" s="13" t="s">
        <v>648</v>
      </c>
      <c r="D807" s="14">
        <v>1325</v>
      </c>
      <c r="E807" s="8"/>
    </row>
    <row r="808" spans="1:5" s="9" customFormat="1">
      <c r="A808" s="12">
        <v>712</v>
      </c>
      <c r="B808" s="12" t="s">
        <v>644</v>
      </c>
      <c r="C808" s="13" t="s">
        <v>710</v>
      </c>
      <c r="D808" s="14">
        <v>20100</v>
      </c>
      <c r="E808" s="14">
        <v>20100</v>
      </c>
    </row>
    <row r="809" spans="1:5" s="9" customFormat="1">
      <c r="A809" s="12">
        <v>713</v>
      </c>
      <c r="B809" s="12" t="s">
        <v>644</v>
      </c>
      <c r="C809" s="21" t="s">
        <v>659</v>
      </c>
      <c r="D809" s="14">
        <v>9100</v>
      </c>
      <c r="E809" s="14">
        <v>9100</v>
      </c>
    </row>
    <row r="810" spans="1:5" s="9" customFormat="1">
      <c r="A810" s="12">
        <v>714</v>
      </c>
      <c r="B810" s="12" t="s">
        <v>644</v>
      </c>
      <c r="C810" s="21" t="s">
        <v>606</v>
      </c>
      <c r="D810" s="14">
        <v>45220</v>
      </c>
      <c r="E810" s="14">
        <v>45220</v>
      </c>
    </row>
    <row r="811" spans="1:5" s="9" customFormat="1">
      <c r="A811" s="12">
        <v>715</v>
      </c>
      <c r="B811" s="12" t="s">
        <v>644</v>
      </c>
      <c r="C811" s="21" t="s">
        <v>615</v>
      </c>
      <c r="D811" s="14">
        <v>21900</v>
      </c>
      <c r="E811" s="14">
        <v>21900</v>
      </c>
    </row>
    <row r="812" spans="1:5" s="9" customFormat="1">
      <c r="A812" s="12">
        <v>716</v>
      </c>
      <c r="B812" s="12" t="s">
        <v>644</v>
      </c>
      <c r="C812" s="21" t="s">
        <v>619</v>
      </c>
      <c r="D812" s="14">
        <v>1600</v>
      </c>
      <c r="E812" s="14">
        <v>1600</v>
      </c>
    </row>
    <row r="813" spans="1:5" s="16" customFormat="1">
      <c r="A813" s="30" t="s">
        <v>721</v>
      </c>
      <c r="B813" s="30"/>
      <c r="C813" s="30"/>
      <c r="D813" s="15">
        <f>D814</f>
        <v>82110</v>
      </c>
      <c r="E813" s="11"/>
    </row>
    <row r="814" spans="1:5" s="16" customFormat="1">
      <c r="A814" s="12"/>
      <c r="B814" s="31" t="s">
        <v>650</v>
      </c>
      <c r="C814" s="31"/>
      <c r="D814" s="15">
        <f>SUM(D815:D819)</f>
        <v>82110</v>
      </c>
      <c r="E814" s="11"/>
    </row>
    <row r="815" spans="1:5" s="9" customFormat="1">
      <c r="A815" s="12">
        <v>717</v>
      </c>
      <c r="B815" s="12" t="s">
        <v>722</v>
      </c>
      <c r="C815" s="13" t="s">
        <v>648</v>
      </c>
      <c r="D815" s="14">
        <v>1750</v>
      </c>
      <c r="E815" s="8"/>
    </row>
    <row r="816" spans="1:5" s="9" customFormat="1">
      <c r="A816" s="12">
        <v>718</v>
      </c>
      <c r="B816" s="12" t="s">
        <v>722</v>
      </c>
      <c r="C816" s="21" t="s">
        <v>659</v>
      </c>
      <c r="D816" s="14">
        <v>17600</v>
      </c>
      <c r="E816" s="14">
        <v>17600</v>
      </c>
    </row>
    <row r="817" spans="1:5" s="9" customFormat="1">
      <c r="A817" s="12">
        <v>719</v>
      </c>
      <c r="B817" s="12" t="s">
        <v>722</v>
      </c>
      <c r="C817" s="21" t="s">
        <v>606</v>
      </c>
      <c r="D817" s="14">
        <v>61460</v>
      </c>
      <c r="E817" s="14">
        <v>61460</v>
      </c>
    </row>
    <row r="818" spans="1:5" s="9" customFormat="1">
      <c r="A818" s="12">
        <v>720</v>
      </c>
      <c r="B818" s="12" t="s">
        <v>722</v>
      </c>
      <c r="C818" s="21" t="s">
        <v>615</v>
      </c>
      <c r="D818" s="14">
        <v>1100</v>
      </c>
      <c r="E818" s="14">
        <v>1100</v>
      </c>
    </row>
    <row r="819" spans="1:5" s="9" customFormat="1">
      <c r="A819" s="12">
        <v>721</v>
      </c>
      <c r="B819" s="12" t="s">
        <v>722</v>
      </c>
      <c r="C819" s="21" t="s">
        <v>619</v>
      </c>
      <c r="D819" s="14">
        <v>200</v>
      </c>
      <c r="E819" s="14">
        <v>200</v>
      </c>
    </row>
    <row r="820" spans="1:5" s="16" customFormat="1">
      <c r="A820" s="30" t="s">
        <v>723</v>
      </c>
      <c r="B820" s="30"/>
      <c r="C820" s="30"/>
      <c r="D820" s="15">
        <f>D821</f>
        <v>22655</v>
      </c>
      <c r="E820" s="11"/>
    </row>
    <row r="821" spans="1:5" s="16" customFormat="1">
      <c r="A821" s="12"/>
      <c r="B821" s="31" t="s">
        <v>650</v>
      </c>
      <c r="C821" s="31"/>
      <c r="D821" s="15">
        <f>SUM(D822:D828)</f>
        <v>22655</v>
      </c>
      <c r="E821" s="11"/>
    </row>
    <row r="822" spans="1:5" s="9" customFormat="1">
      <c r="A822" s="12">
        <v>722</v>
      </c>
      <c r="B822" s="12" t="s">
        <v>724</v>
      </c>
      <c r="C822" s="13" t="s">
        <v>648</v>
      </c>
      <c r="D822" s="14">
        <v>555</v>
      </c>
      <c r="E822" s="8"/>
    </row>
    <row r="823" spans="1:5" s="9" customFormat="1">
      <c r="A823" s="12">
        <v>723</v>
      </c>
      <c r="B823" s="12" t="s">
        <v>645</v>
      </c>
      <c r="C823" s="13" t="s">
        <v>710</v>
      </c>
      <c r="D823" s="14">
        <v>17040</v>
      </c>
      <c r="E823" s="14">
        <v>17040</v>
      </c>
    </row>
    <row r="824" spans="1:5" s="9" customFormat="1">
      <c r="A824" s="12">
        <v>724</v>
      </c>
      <c r="B824" s="12" t="s">
        <v>645</v>
      </c>
      <c r="C824" s="21" t="s">
        <v>659</v>
      </c>
      <c r="D824" s="14">
        <v>300</v>
      </c>
      <c r="E824" s="14">
        <v>300</v>
      </c>
    </row>
    <row r="825" spans="1:5" s="9" customFormat="1">
      <c r="A825" s="12">
        <v>725</v>
      </c>
      <c r="B825" s="12" t="s">
        <v>724</v>
      </c>
      <c r="C825" s="21" t="s">
        <v>725</v>
      </c>
      <c r="D825" s="14">
        <v>3400</v>
      </c>
      <c r="E825" s="14">
        <v>3400</v>
      </c>
    </row>
    <row r="826" spans="1:5" s="9" customFormat="1">
      <c r="A826" s="12">
        <v>726</v>
      </c>
      <c r="B826" s="12" t="s">
        <v>645</v>
      </c>
      <c r="C826" s="21" t="s">
        <v>606</v>
      </c>
      <c r="D826" s="14">
        <v>360</v>
      </c>
      <c r="E826" s="14">
        <v>360</v>
      </c>
    </row>
    <row r="827" spans="1:5" s="9" customFormat="1">
      <c r="A827" s="12">
        <v>727</v>
      </c>
      <c r="B827" s="12" t="s">
        <v>645</v>
      </c>
      <c r="C827" s="21" t="s">
        <v>615</v>
      </c>
      <c r="D827" s="14">
        <v>900</v>
      </c>
      <c r="E827" s="14">
        <v>900</v>
      </c>
    </row>
    <row r="828" spans="1:5" s="9" customFormat="1">
      <c r="A828" s="12">
        <v>728</v>
      </c>
      <c r="B828" s="12" t="s">
        <v>645</v>
      </c>
      <c r="C828" s="21" t="s">
        <v>619</v>
      </c>
      <c r="D828" s="14">
        <v>100</v>
      </c>
      <c r="E828" s="14">
        <v>100</v>
      </c>
    </row>
    <row r="829" spans="1:5" s="16" customFormat="1">
      <c r="A829" s="30" t="s">
        <v>726</v>
      </c>
      <c r="B829" s="30"/>
      <c r="C829" s="30"/>
      <c r="D829" s="15">
        <f>D830+D835</f>
        <v>154840</v>
      </c>
      <c r="E829" s="11"/>
    </row>
    <row r="830" spans="1:5" s="16" customFormat="1">
      <c r="A830" s="12"/>
      <c r="B830" s="31" t="s">
        <v>653</v>
      </c>
      <c r="C830" s="31"/>
      <c r="D830" s="17">
        <f>SUBTOTAL(9,D831:D834)</f>
        <v>6200</v>
      </c>
      <c r="E830" s="11"/>
    </row>
    <row r="831" spans="1:5" s="9" customFormat="1">
      <c r="A831" s="12">
        <v>729</v>
      </c>
      <c r="B831" s="12" t="s">
        <v>71</v>
      </c>
      <c r="C831" s="18" t="s">
        <v>72</v>
      </c>
      <c r="D831" s="19">
        <v>1200</v>
      </c>
      <c r="E831" s="8"/>
    </row>
    <row r="832" spans="1:5" s="9" customFormat="1">
      <c r="A832" s="12">
        <v>730</v>
      </c>
      <c r="B832" s="12" t="s">
        <v>71</v>
      </c>
      <c r="C832" s="18" t="s">
        <v>73</v>
      </c>
      <c r="D832" s="19">
        <v>3500</v>
      </c>
      <c r="E832" s="8"/>
    </row>
    <row r="833" spans="1:5" s="9" customFormat="1">
      <c r="A833" s="12">
        <v>731</v>
      </c>
      <c r="B833" s="12" t="s">
        <v>71</v>
      </c>
      <c r="C833" s="20" t="s">
        <v>128</v>
      </c>
      <c r="D833" s="19">
        <v>500</v>
      </c>
      <c r="E833" s="8"/>
    </row>
    <row r="834" spans="1:5" s="9" customFormat="1">
      <c r="A834" s="12">
        <v>732</v>
      </c>
      <c r="B834" s="12" t="s">
        <v>727</v>
      </c>
      <c r="C834" s="20" t="s">
        <v>129</v>
      </c>
      <c r="D834" s="19">
        <v>1000</v>
      </c>
      <c r="E834" s="8"/>
    </row>
    <row r="835" spans="1:5" s="16" customFormat="1">
      <c r="A835" s="12"/>
      <c r="B835" s="31" t="s">
        <v>650</v>
      </c>
      <c r="C835" s="31"/>
      <c r="D835" s="15">
        <f>SUM(D836:D841)</f>
        <v>148640</v>
      </c>
      <c r="E835" s="11"/>
    </row>
    <row r="836" spans="1:5" s="9" customFormat="1">
      <c r="A836" s="12">
        <v>733</v>
      </c>
      <c r="B836" s="12" t="s">
        <v>646</v>
      </c>
      <c r="C836" s="13" t="s">
        <v>648</v>
      </c>
      <c r="D836" s="14">
        <v>1060</v>
      </c>
      <c r="E836" s="8"/>
    </row>
    <row r="837" spans="1:5" s="9" customFormat="1">
      <c r="A837" s="12">
        <v>734</v>
      </c>
      <c r="B837" s="12" t="s">
        <v>646</v>
      </c>
      <c r="C837" s="21" t="s">
        <v>659</v>
      </c>
      <c r="D837" s="14">
        <v>4200</v>
      </c>
      <c r="E837" s="14">
        <v>4200</v>
      </c>
    </row>
    <row r="838" spans="1:5" s="9" customFormat="1">
      <c r="A838" s="12">
        <v>735</v>
      </c>
      <c r="B838" s="12" t="s">
        <v>646</v>
      </c>
      <c r="C838" s="21" t="s">
        <v>725</v>
      </c>
      <c r="D838" s="14">
        <v>61500</v>
      </c>
      <c r="E838" s="14">
        <v>61500</v>
      </c>
    </row>
    <row r="839" spans="1:5" s="9" customFormat="1">
      <c r="A839" s="12">
        <v>736</v>
      </c>
      <c r="B839" s="12" t="s">
        <v>646</v>
      </c>
      <c r="C839" s="21" t="s">
        <v>606</v>
      </c>
      <c r="D839" s="14">
        <v>74480</v>
      </c>
      <c r="E839" s="14">
        <v>74480</v>
      </c>
    </row>
    <row r="840" spans="1:5" s="9" customFormat="1">
      <c r="A840" s="12">
        <v>737</v>
      </c>
      <c r="B840" s="12" t="s">
        <v>646</v>
      </c>
      <c r="C840" s="21" t="s">
        <v>615</v>
      </c>
      <c r="D840" s="14">
        <v>4100</v>
      </c>
      <c r="E840" s="14">
        <v>4100</v>
      </c>
    </row>
    <row r="841" spans="1:5" s="9" customFormat="1">
      <c r="A841" s="12">
        <v>738</v>
      </c>
      <c r="B841" s="12" t="s">
        <v>646</v>
      </c>
      <c r="C841" s="21" t="s">
        <v>619</v>
      </c>
      <c r="D841" s="14">
        <v>3300</v>
      </c>
      <c r="E841" s="14">
        <v>3300</v>
      </c>
    </row>
  </sheetData>
  <mergeCells count="105">
    <mergeCell ref="A1:B1"/>
    <mergeCell ref="B109:C109"/>
    <mergeCell ref="A2:D2"/>
    <mergeCell ref="A13:C13"/>
    <mergeCell ref="B14:C14"/>
    <mergeCell ref="B16:C16"/>
    <mergeCell ref="A6:C6"/>
    <mergeCell ref="A7:C7"/>
    <mergeCell ref="A8:C8"/>
    <mergeCell ref="A9:C9"/>
    <mergeCell ref="B10:C10"/>
    <mergeCell ref="B20:C20"/>
    <mergeCell ref="A19:C19"/>
    <mergeCell ref="B61:C61"/>
    <mergeCell ref="A103:C103"/>
    <mergeCell ref="B104:C104"/>
    <mergeCell ref="D4:E4"/>
    <mergeCell ref="A4:A5"/>
    <mergeCell ref="B4:B5"/>
    <mergeCell ref="C4:C5"/>
    <mergeCell ref="A66:C66"/>
    <mergeCell ref="A774:C774"/>
    <mergeCell ref="B609:C609"/>
    <mergeCell ref="A615:C615"/>
    <mergeCell ref="B684:C684"/>
    <mergeCell ref="A692:C692"/>
    <mergeCell ref="B758:C758"/>
    <mergeCell ref="B89:C89"/>
    <mergeCell ref="A400:C400"/>
    <mergeCell ref="B440:C440"/>
    <mergeCell ref="A446:C446"/>
    <mergeCell ref="B319:C319"/>
    <mergeCell ref="A114:C114"/>
    <mergeCell ref="B115:C115"/>
    <mergeCell ref="A158:C158"/>
    <mergeCell ref="B166:C166"/>
    <mergeCell ref="B159:C159"/>
    <mergeCell ref="B266:C266"/>
    <mergeCell ref="A170:C170"/>
    <mergeCell ref="B171:C171"/>
    <mergeCell ref="B554:C554"/>
    <mergeCell ref="A318:C318"/>
    <mergeCell ref="B343:C343"/>
    <mergeCell ref="A371:C371"/>
    <mergeCell ref="B393:C393"/>
    <mergeCell ref="A535:C535"/>
    <mergeCell ref="B545:C545"/>
    <mergeCell ref="B229:C229"/>
    <mergeCell ref="A141:C141"/>
    <mergeCell ref="B151:C151"/>
    <mergeCell ref="A228:C228"/>
    <mergeCell ref="B258:C258"/>
    <mergeCell ref="B351:C351"/>
    <mergeCell ref="B67:C67"/>
    <mergeCell ref="B486:C486"/>
    <mergeCell ref="B81:C81"/>
    <mergeCell ref="A117:C117"/>
    <mergeCell ref="B552:C552"/>
    <mergeCell ref="B372:C372"/>
    <mergeCell ref="B142:C142"/>
    <mergeCell ref="B401:C401"/>
    <mergeCell ref="B447:C447"/>
    <mergeCell ref="B492:C492"/>
    <mergeCell ref="B118:C118"/>
    <mergeCell ref="A820:C820"/>
    <mergeCell ref="B821:C821"/>
    <mergeCell ref="B225:C225"/>
    <mergeCell ref="B561:C561"/>
    <mergeCell ref="A350:C350"/>
    <mergeCell ref="B362:C362"/>
    <mergeCell ref="A367:C367"/>
    <mergeCell ref="B368:C368"/>
    <mergeCell ref="A265:C265"/>
    <mergeCell ref="B307:C307"/>
    <mergeCell ref="A313:C313"/>
    <mergeCell ref="B316:C316"/>
    <mergeCell ref="B136:C136"/>
    <mergeCell ref="A491:C491"/>
    <mergeCell ref="B528:C528"/>
    <mergeCell ref="A551:C551"/>
    <mergeCell ref="B314:C314"/>
    <mergeCell ref="A829:C829"/>
    <mergeCell ref="B835:C835"/>
    <mergeCell ref="B766:C766"/>
    <mergeCell ref="B830:C830"/>
    <mergeCell ref="B693:C693"/>
    <mergeCell ref="A88:C88"/>
    <mergeCell ref="B775:C775"/>
    <mergeCell ref="B594:C594"/>
    <mergeCell ref="B793:C793"/>
    <mergeCell ref="B536:C536"/>
    <mergeCell ref="B616:C616"/>
    <mergeCell ref="A560:C560"/>
    <mergeCell ref="B586:C586"/>
    <mergeCell ref="A593:C593"/>
    <mergeCell ref="A813:C813"/>
    <mergeCell ref="B814:C814"/>
    <mergeCell ref="B96:C96"/>
    <mergeCell ref="A765:C765"/>
    <mergeCell ref="B769:C769"/>
    <mergeCell ref="B786:C786"/>
    <mergeCell ref="A792:C792"/>
    <mergeCell ref="B806:C806"/>
    <mergeCell ref="B217:C217"/>
    <mergeCell ref="A224:C224"/>
  </mergeCells>
  <phoneticPr fontId="4" type="noConversion"/>
  <pageMargins left="0.70866141732283472" right="0.70866141732283472" top="0.74803149606299213" bottom="0.74803149606299213" header="0.31496062992125984" footer="0.31496062992125984"/>
  <pageSetup paperSize="168" scale="77" orientation="portrait" r:id="rId1"/>
  <headerFoot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2017-06-30T08:05:34Z</dcterms:modified>
</cp:coreProperties>
</file>